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ena\Documents\"/>
    </mc:Choice>
  </mc:AlternateContent>
  <xr:revisionPtr revIDLastSave="0" documentId="8_{5F77AC95-3D87-4962-8EA8-CEBE5CD19476}" xr6:coauthVersionLast="47" xr6:coauthVersionMax="47" xr10:uidLastSave="{00000000-0000-0000-0000-000000000000}"/>
  <bookViews>
    <workbookView xWindow="-120" yWindow="-120" windowWidth="38640" windowHeight="21120" xr2:uid="{42F6E0E6-C57E-4659-8601-46692E0ABCAA}"/>
  </bookViews>
  <sheets>
    <sheet name="Cover Page" sheetId="4" r:id="rId1"/>
    <sheet name="Class Points" sheetId="1" r:id="rId2"/>
    <sheet name="Master Open" sheetId="5" r:id="rId3"/>
    <sheet name="Master Ladies" sheetId="3" r:id="rId4"/>
    <sheet name="Points" sheetId="2" r:id="rId5"/>
  </sheets>
  <definedNames>
    <definedName name="_xlnm._FilterDatabase" localSheetId="1" hidden="1">'Class Points'!$A$1:$B$2041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64" i="1" l="1"/>
  <c r="R1059" i="1"/>
  <c r="R1062" i="1"/>
  <c r="R899" i="1"/>
  <c r="R900" i="1"/>
  <c r="R799" i="1"/>
  <c r="R615" i="1"/>
  <c r="R612" i="1"/>
  <c r="R623" i="1"/>
  <c r="R501" i="1"/>
  <c r="R445" i="1"/>
  <c r="R402" i="1"/>
  <c r="R326" i="1"/>
  <c r="R327" i="1"/>
  <c r="R148" i="1"/>
  <c r="R23" i="1"/>
  <c r="R26" i="1"/>
  <c r="R18" i="1"/>
  <c r="R496" i="1"/>
  <c r="C1217" i="1"/>
  <c r="C1230" i="1"/>
  <c r="R544" i="1"/>
  <c r="C1128" i="1"/>
  <c r="C1108" i="1"/>
  <c r="R454" i="1"/>
  <c r="R1083" i="1"/>
  <c r="R1067" i="1"/>
  <c r="R1058" i="1"/>
  <c r="R1013" i="1"/>
  <c r="R906" i="1"/>
  <c r="R916" i="1"/>
  <c r="R807" i="1"/>
  <c r="C807" i="1" s="1"/>
  <c r="R564" i="1"/>
  <c r="R555" i="1"/>
  <c r="R502" i="1"/>
  <c r="R360" i="1"/>
  <c r="R330" i="1"/>
  <c r="R328" i="1"/>
  <c r="C328" i="1" s="1"/>
  <c r="R260" i="1"/>
  <c r="R211" i="1"/>
  <c r="R206" i="1"/>
  <c r="R138" i="1"/>
  <c r="R93" i="1"/>
  <c r="R81" i="1"/>
  <c r="R21" i="1"/>
  <c r="R16" i="1"/>
  <c r="R548" i="1"/>
  <c r="R653" i="1"/>
  <c r="C653" i="1" s="1"/>
  <c r="R1060" i="1"/>
  <c r="R762" i="1"/>
  <c r="C1441" i="1"/>
  <c r="C1449" i="1"/>
  <c r="C1450" i="1"/>
  <c r="C909" i="1"/>
  <c r="C906" i="1"/>
  <c r="C913" i="1"/>
  <c r="C916" i="1"/>
  <c r="C924" i="1"/>
  <c r="C944" i="1"/>
  <c r="C948" i="1"/>
  <c r="C953" i="1"/>
  <c r="C959" i="1"/>
  <c r="C964" i="1"/>
  <c r="C981" i="1"/>
  <c r="C932" i="1"/>
  <c r="C982" i="1"/>
  <c r="C983" i="1"/>
  <c r="C984" i="1"/>
  <c r="C985" i="1"/>
  <c r="C986" i="1"/>
  <c r="C987" i="1"/>
  <c r="C988" i="1"/>
  <c r="C989" i="1"/>
  <c r="C990" i="1"/>
  <c r="C991" i="1"/>
  <c r="C603" i="1"/>
  <c r="C556" i="1"/>
  <c r="C564" i="1"/>
  <c r="C574" i="1"/>
  <c r="C579" i="1"/>
  <c r="C584" i="1"/>
  <c r="C586" i="1"/>
  <c r="C602" i="1"/>
  <c r="C153" i="1"/>
  <c r="C162" i="1"/>
  <c r="C171" i="1"/>
  <c r="C148" i="1"/>
  <c r="C188" i="1"/>
  <c r="C189" i="1"/>
  <c r="C190" i="1"/>
  <c r="R905" i="1"/>
  <c r="C905" i="1" s="1"/>
  <c r="R1199" i="1"/>
  <c r="C1199" i="1" s="1"/>
  <c r="R558" i="1"/>
  <c r="C558" i="1" s="1"/>
  <c r="R251" i="1"/>
  <c r="C251" i="1" s="1"/>
  <c r="R800" i="1"/>
  <c r="C800" i="1" s="1"/>
  <c r="R28" i="1"/>
  <c r="C28" i="1" s="1"/>
  <c r="R82" i="1"/>
  <c r="C82" i="1" s="1"/>
  <c r="R456" i="1"/>
  <c r="R197" i="1"/>
  <c r="R547" i="1"/>
  <c r="C547" i="1" s="1"/>
  <c r="R794" i="1"/>
  <c r="R194" i="1"/>
  <c r="R17" i="1"/>
  <c r="C17" i="1" s="1"/>
  <c r="R812" i="1"/>
  <c r="R757" i="1"/>
  <c r="C757" i="1" s="1"/>
  <c r="R325" i="1"/>
  <c r="R498" i="1"/>
  <c r="C498" i="1" s="1"/>
  <c r="R998" i="1"/>
  <c r="C998" i="1" s="1"/>
  <c r="R825" i="1"/>
  <c r="R135" i="1"/>
  <c r="R808" i="1"/>
  <c r="C808" i="1" s="1"/>
  <c r="R1171" i="1"/>
  <c r="C1171" i="1" s="1"/>
  <c r="R1258" i="1"/>
  <c r="C1258" i="1" s="1"/>
  <c r="R195" i="1"/>
  <c r="R452" i="1"/>
  <c r="C452" i="1" s="1"/>
  <c r="C1443" i="1"/>
  <c r="C1445" i="1"/>
  <c r="C1236" i="1"/>
  <c r="C1238" i="1"/>
  <c r="C1212" i="1"/>
  <c r="C384" i="1"/>
  <c r="C376" i="1"/>
  <c r="C394" i="1"/>
  <c r="R1253" i="1"/>
  <c r="C1253" i="1" s="1"/>
  <c r="R1200" i="1"/>
  <c r="C1200" i="1" s="1"/>
  <c r="R1167" i="1"/>
  <c r="R1012" i="1"/>
  <c r="R999" i="1"/>
  <c r="C999" i="1" s="1"/>
  <c r="R897" i="1"/>
  <c r="C897" i="1" s="1"/>
  <c r="R811" i="1"/>
  <c r="C811" i="1" s="1"/>
  <c r="R797" i="1"/>
  <c r="R665" i="1"/>
  <c r="C665" i="1" s="1"/>
  <c r="R609" i="1"/>
  <c r="R541" i="1"/>
  <c r="R495" i="1"/>
  <c r="R449" i="1"/>
  <c r="C449" i="1" s="1"/>
  <c r="R358" i="1"/>
  <c r="R357" i="1"/>
  <c r="C357" i="1" s="1"/>
  <c r="R324" i="1"/>
  <c r="R255" i="1"/>
  <c r="R136" i="1"/>
  <c r="R25" i="1"/>
  <c r="C25" i="1" s="1"/>
  <c r="R19" i="1"/>
  <c r="C203" i="5"/>
  <c r="C204" i="5"/>
  <c r="C205" i="5"/>
  <c r="C206" i="5"/>
  <c r="C207" i="5"/>
  <c r="C208" i="5"/>
  <c r="C148" i="5"/>
  <c r="C149" i="5"/>
  <c r="C150" i="5"/>
  <c r="C151" i="5"/>
  <c r="C106" i="5"/>
  <c r="C97" i="5"/>
  <c r="C98" i="5"/>
  <c r="C99" i="5"/>
  <c r="C44" i="5"/>
  <c r="C37" i="5"/>
  <c r="C209" i="5"/>
  <c r="C210" i="5"/>
  <c r="C211" i="5"/>
  <c r="C212" i="5"/>
  <c r="C213" i="5"/>
  <c r="C214" i="5"/>
  <c r="C215" i="5"/>
  <c r="C216" i="5"/>
  <c r="C217" i="5"/>
  <c r="C107" i="5"/>
  <c r="C152" i="5"/>
  <c r="C153" i="5"/>
  <c r="C154" i="5"/>
  <c r="C84" i="5"/>
  <c r="C155" i="5"/>
  <c r="C62" i="5"/>
  <c r="C100" i="5"/>
  <c r="C101" i="5"/>
  <c r="C52" i="5"/>
  <c r="C28" i="5"/>
  <c r="C218" i="5"/>
  <c r="C161" i="5"/>
  <c r="C219" i="5"/>
  <c r="C220" i="5"/>
  <c r="C117" i="5"/>
  <c r="C158" i="5"/>
  <c r="C159" i="5"/>
  <c r="C59" i="5"/>
  <c r="C38" i="5"/>
  <c r="C23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02" i="5"/>
  <c r="C201" i="5"/>
  <c r="C200" i="5"/>
  <c r="L19" i="5"/>
  <c r="C1077" i="1"/>
  <c r="R1004" i="1"/>
  <c r="C930" i="1"/>
  <c r="C938" i="1"/>
  <c r="C942" i="1"/>
  <c r="C947" i="1"/>
  <c r="C958" i="1"/>
  <c r="R804" i="1"/>
  <c r="R660" i="1"/>
  <c r="C561" i="1"/>
  <c r="C562" i="1"/>
  <c r="C577" i="1"/>
  <c r="C583" i="1"/>
  <c r="C572" i="1"/>
  <c r="C578" i="1"/>
  <c r="C587" i="1"/>
  <c r="C588" i="1"/>
  <c r="C589" i="1"/>
  <c r="C590" i="1"/>
  <c r="C591" i="1"/>
  <c r="C592" i="1"/>
  <c r="C593" i="1"/>
  <c r="C573" i="1"/>
  <c r="R253" i="1"/>
  <c r="C145" i="5"/>
  <c r="C197" i="5"/>
  <c r="C198" i="5"/>
  <c r="C146" i="5"/>
  <c r="C199" i="5"/>
  <c r="C147" i="5"/>
  <c r="C195" i="5"/>
  <c r="C196" i="5"/>
  <c r="C138" i="5"/>
  <c r="C67" i="5"/>
  <c r="C86" i="5"/>
  <c r="C139" i="5"/>
  <c r="C140" i="5"/>
  <c r="C81" i="5"/>
  <c r="C93" i="5"/>
  <c r="C36" i="5"/>
  <c r="C27" i="5"/>
  <c r="C24" i="5"/>
  <c r="C65" i="5"/>
  <c r="C79" i="5"/>
  <c r="C110" i="5"/>
  <c r="C55" i="5"/>
  <c r="C116" i="5"/>
  <c r="R1176" i="1"/>
  <c r="C1176" i="1" s="1"/>
  <c r="R1168" i="1"/>
  <c r="C1168" i="1" s="1"/>
  <c r="R1021" i="1"/>
  <c r="C1021" i="1" s="1"/>
  <c r="R1001" i="1"/>
  <c r="R1002" i="1"/>
  <c r="R915" i="1"/>
  <c r="C915" i="1" s="1"/>
  <c r="R796" i="1"/>
  <c r="R500" i="1"/>
  <c r="R398" i="1"/>
  <c r="C398" i="1" s="1"/>
  <c r="R366" i="1"/>
  <c r="R257" i="1"/>
  <c r="R250" i="1"/>
  <c r="C250" i="1" s="1"/>
  <c r="R198" i="1"/>
  <c r="R200" i="1"/>
  <c r="R151" i="1"/>
  <c r="C151" i="1" s="1"/>
  <c r="R147" i="1"/>
  <c r="C147" i="1" s="1"/>
  <c r="C18" i="1"/>
  <c r="R193" i="1"/>
  <c r="R322" i="1"/>
  <c r="R1056" i="1"/>
  <c r="C768" i="1"/>
  <c r="C778" i="1"/>
  <c r="C781" i="1"/>
  <c r="C783" i="1"/>
  <c r="C785" i="1"/>
  <c r="C786" i="1"/>
  <c r="C787" i="1"/>
  <c r="C788" i="1"/>
  <c r="C789" i="1"/>
  <c r="C1398" i="1"/>
  <c r="C1403" i="1"/>
  <c r="C1418" i="1"/>
  <c r="C1386" i="1"/>
  <c r="C1402" i="1"/>
  <c r="C1409" i="1"/>
  <c r="C1415" i="1"/>
  <c r="C1389" i="1"/>
  <c r="C1406" i="1"/>
  <c r="C1414" i="1"/>
  <c r="C1419" i="1"/>
  <c r="C1310" i="1"/>
  <c r="C1348" i="1"/>
  <c r="C1344" i="1"/>
  <c r="C1351" i="1"/>
  <c r="C1360" i="1"/>
  <c r="C1361" i="1"/>
  <c r="C1325" i="1"/>
  <c r="C1330" i="1"/>
  <c r="C1333" i="1"/>
  <c r="C1340" i="1"/>
  <c r="C1346" i="1"/>
  <c r="C1362" i="1"/>
  <c r="C1352" i="1"/>
  <c r="C1363" i="1"/>
  <c r="C1364" i="1"/>
  <c r="C1365" i="1"/>
  <c r="C1366" i="1"/>
  <c r="C1367" i="1"/>
  <c r="C1368" i="1"/>
  <c r="C1369" i="1"/>
  <c r="C1267" i="1"/>
  <c r="C1273" i="1"/>
  <c r="C1276" i="1"/>
  <c r="C1269" i="1"/>
  <c r="C1255" i="1"/>
  <c r="C1260" i="1"/>
  <c r="C1180" i="1"/>
  <c r="C1189" i="1"/>
  <c r="C1192" i="1"/>
  <c r="C1178" i="1"/>
  <c r="C1127" i="1"/>
  <c r="C1114" i="1"/>
  <c r="R1065" i="1"/>
  <c r="R894" i="1"/>
  <c r="R821" i="1"/>
  <c r="R798" i="1"/>
  <c r="R803" i="1"/>
  <c r="R669" i="1"/>
  <c r="R611" i="1"/>
  <c r="R610" i="1"/>
  <c r="R608" i="1"/>
  <c r="R542" i="1"/>
  <c r="R499" i="1"/>
  <c r="R399" i="1"/>
  <c r="R361" i="1"/>
  <c r="R249" i="1"/>
  <c r="R196" i="1"/>
  <c r="R146" i="1"/>
  <c r="R80" i="1"/>
  <c r="R24" i="1"/>
  <c r="R15" i="1"/>
  <c r="R656" i="1"/>
  <c r="C1164" i="1"/>
  <c r="R1201" i="1"/>
  <c r="R895" i="1"/>
  <c r="R654" i="1"/>
  <c r="R616" i="1"/>
  <c r="R607" i="1"/>
  <c r="R546" i="1"/>
  <c r="R552" i="1"/>
  <c r="R448" i="1"/>
  <c r="R401" i="1"/>
  <c r="R397" i="1"/>
  <c r="R403" i="1"/>
  <c r="R158" i="1"/>
  <c r="R202" i="1"/>
  <c r="R90" i="1"/>
  <c r="R371" i="1"/>
  <c r="P4" i="2"/>
  <c r="R13" i="1"/>
  <c r="C780" i="1"/>
  <c r="C1292" i="1"/>
  <c r="C1294" i="1"/>
  <c r="C1302" i="1"/>
  <c r="C1303" i="1"/>
  <c r="C1208" i="1"/>
  <c r="C1218" i="1"/>
  <c r="C1233" i="1"/>
  <c r="C1240" i="1"/>
  <c r="C1245" i="1"/>
  <c r="C1246" i="1"/>
  <c r="C1211" i="1"/>
  <c r="C1228" i="1"/>
  <c r="C1231" i="1"/>
  <c r="C1214" i="1"/>
  <c r="C1224" i="1"/>
  <c r="C1229" i="1"/>
  <c r="C1232" i="1"/>
  <c r="C1234" i="1"/>
  <c r="C1170" i="1"/>
  <c r="C1174" i="1"/>
  <c r="C1184" i="1"/>
  <c r="C1175" i="1"/>
  <c r="C1188" i="1"/>
  <c r="C1181" i="1"/>
  <c r="C1106" i="1"/>
  <c r="C565" i="1"/>
  <c r="C568" i="1"/>
  <c r="C597" i="1"/>
  <c r="C598" i="1"/>
  <c r="C599" i="1"/>
  <c r="C600" i="1"/>
  <c r="C601" i="1"/>
  <c r="C571" i="1"/>
  <c r="C23" i="1"/>
  <c r="C36" i="1"/>
  <c r="C51" i="1"/>
  <c r="C62" i="1"/>
  <c r="C54" i="1"/>
  <c r="C56" i="1"/>
  <c r="C58" i="1"/>
  <c r="C63" i="1"/>
  <c r="C73" i="1"/>
  <c r="C74" i="1"/>
  <c r="C40" i="1"/>
  <c r="C57" i="1"/>
  <c r="C75" i="1"/>
  <c r="C76" i="1"/>
  <c r="C77" i="1"/>
  <c r="C78" i="1"/>
  <c r="C912" i="1"/>
  <c r="C917" i="1"/>
  <c r="C922" i="1"/>
  <c r="C928" i="1"/>
  <c r="C937" i="1"/>
  <c r="C941" i="1"/>
  <c r="C929" i="1"/>
  <c r="C899" i="1"/>
  <c r="C951" i="1"/>
  <c r="C956" i="1"/>
  <c r="C961" i="1"/>
  <c r="C973" i="1"/>
  <c r="C974" i="1"/>
  <c r="C975" i="1"/>
  <c r="C976" i="1"/>
  <c r="C977" i="1"/>
  <c r="C978" i="1"/>
  <c r="C979" i="1"/>
  <c r="C923" i="1"/>
  <c r="C952" i="1"/>
  <c r="C957" i="1"/>
  <c r="C962" i="1"/>
  <c r="C980" i="1"/>
  <c r="C963" i="1"/>
  <c r="C920" i="1"/>
  <c r="C931" i="1"/>
  <c r="C943" i="1"/>
  <c r="C992" i="1"/>
  <c r="C993" i="1"/>
  <c r="C784" i="1"/>
  <c r="C775" i="1"/>
  <c r="C765" i="1"/>
  <c r="C766" i="1"/>
  <c r="C761" i="1"/>
  <c r="C763" i="1"/>
  <c r="C773" i="1"/>
  <c r="C767" i="1"/>
  <c r="C760" i="1"/>
  <c r="C777" i="1"/>
  <c r="C770" i="1"/>
  <c r="C569" i="1"/>
  <c r="C582" i="1"/>
  <c r="C576" i="1"/>
  <c r="C595" i="1"/>
  <c r="C596" i="1"/>
  <c r="C575" i="1"/>
  <c r="C29" i="1"/>
  <c r="C34" i="1"/>
  <c r="R1205" i="1"/>
  <c r="C1205" i="1" s="1"/>
  <c r="R1165" i="1"/>
  <c r="R1005" i="1"/>
  <c r="C1005" i="1" s="1"/>
  <c r="R908" i="1"/>
  <c r="C908" i="1" s="1"/>
  <c r="R810" i="1"/>
  <c r="C810" i="1" s="1"/>
  <c r="R801" i="1"/>
  <c r="C794" i="1"/>
  <c r="R756" i="1"/>
  <c r="C756" i="1" s="1"/>
  <c r="R668" i="1"/>
  <c r="C668" i="1" s="1"/>
  <c r="R504" i="1"/>
  <c r="C504" i="1" s="1"/>
  <c r="C325" i="1"/>
  <c r="R323" i="1"/>
  <c r="R203" i="1"/>
  <c r="C203" i="1" s="1"/>
  <c r="C194" i="1"/>
  <c r="R140" i="1"/>
  <c r="C140" i="1" s="1"/>
  <c r="R89" i="1"/>
  <c r="R84" i="1"/>
  <c r="C84" i="1" s="1"/>
  <c r="R37" i="1"/>
  <c r="C37" i="1" s="1"/>
  <c r="R447" i="1"/>
  <c r="R1061" i="1"/>
  <c r="C1061" i="1" s="1"/>
  <c r="C1207" i="1"/>
  <c r="C1210" i="1"/>
  <c r="C1226" i="1"/>
  <c r="C1213" i="1"/>
  <c r="R1007" i="1"/>
  <c r="R359" i="1"/>
  <c r="R667" i="1"/>
  <c r="R1202" i="1"/>
  <c r="R209" i="1"/>
  <c r="R364" i="1"/>
  <c r="R1081" i="1"/>
  <c r="R1076" i="1"/>
  <c r="R549" i="1"/>
  <c r="R551" i="1"/>
  <c r="C762" i="1"/>
  <c r="R1172" i="1"/>
  <c r="R409" i="1"/>
  <c r="R205" i="1"/>
  <c r="R145" i="1"/>
  <c r="R20" i="1"/>
  <c r="C20" i="1" s="1"/>
  <c r="R1249" i="1"/>
  <c r="R1204" i="1"/>
  <c r="C1204" i="1" s="1"/>
  <c r="R1203" i="1"/>
  <c r="C1203" i="1" s="1"/>
  <c r="R1057" i="1"/>
  <c r="C1057" i="1" s="1"/>
  <c r="R809" i="1"/>
  <c r="C809" i="1" s="1"/>
  <c r="R795" i="1"/>
  <c r="R613" i="1"/>
  <c r="R606" i="1"/>
  <c r="R543" i="1"/>
  <c r="C543" i="1" s="1"/>
  <c r="R497" i="1"/>
  <c r="R446" i="1"/>
  <c r="R356" i="1"/>
  <c r="R362" i="1"/>
  <c r="R144" i="1"/>
  <c r="C144" i="1" s="1"/>
  <c r="R155" i="1"/>
  <c r="C155" i="1" s="1"/>
  <c r="R133" i="1"/>
  <c r="C29" i="3"/>
  <c r="C27" i="3"/>
  <c r="C32" i="3"/>
  <c r="C19" i="3"/>
  <c r="C35" i="3"/>
  <c r="C17" i="3"/>
  <c r="C22" i="3"/>
  <c r="C12" i="3"/>
  <c r="C33" i="3"/>
  <c r="C28" i="3"/>
  <c r="C37" i="3"/>
  <c r="C26" i="3"/>
  <c r="C36" i="3"/>
  <c r="C20" i="3"/>
  <c r="C40" i="3"/>
  <c r="C15" i="3"/>
  <c r="C49" i="3"/>
  <c r="C13" i="3"/>
  <c r="C42" i="3"/>
  <c r="C14" i="3"/>
  <c r="C21" i="3"/>
  <c r="C24" i="3"/>
  <c r="C16" i="3"/>
  <c r="C41" i="3"/>
  <c r="C47" i="3"/>
  <c r="C23" i="3"/>
  <c r="C51" i="3"/>
  <c r="C54" i="3"/>
  <c r="C55" i="3"/>
  <c r="C18" i="3"/>
  <c r="C34" i="3"/>
  <c r="C30" i="3"/>
  <c r="C59" i="3"/>
  <c r="C57" i="3"/>
  <c r="C25" i="3"/>
  <c r="C38" i="3"/>
  <c r="C31" i="3"/>
  <c r="C53" i="3"/>
  <c r="C46" i="3"/>
  <c r="C43" i="3"/>
  <c r="C58" i="3"/>
  <c r="C61" i="3"/>
  <c r="C60" i="3"/>
  <c r="C52" i="3"/>
  <c r="C56" i="3"/>
  <c r="C39" i="3"/>
  <c r="C50" i="3"/>
  <c r="C45" i="3"/>
  <c r="C44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48" i="3"/>
  <c r="C164" i="5"/>
  <c r="C165" i="5"/>
  <c r="C64" i="5"/>
  <c r="C166" i="5"/>
  <c r="C167" i="5"/>
  <c r="C168" i="5"/>
  <c r="C29" i="5"/>
  <c r="C121" i="5"/>
  <c r="C169" i="5"/>
  <c r="C120" i="5"/>
  <c r="C170" i="5"/>
  <c r="C70" i="5"/>
  <c r="C171" i="5"/>
  <c r="C69" i="5"/>
  <c r="C25" i="5"/>
  <c r="C49" i="5"/>
  <c r="C118" i="5"/>
  <c r="C119" i="5"/>
  <c r="C87" i="5"/>
  <c r="C112" i="5"/>
  <c r="C113" i="5"/>
  <c r="C54" i="5"/>
  <c r="C108" i="5"/>
  <c r="C77" i="5"/>
  <c r="C57" i="5"/>
  <c r="C42" i="5"/>
  <c r="C39" i="5"/>
  <c r="C13" i="5"/>
  <c r="C22" i="5"/>
  <c r="C15" i="5"/>
  <c r="C14" i="5"/>
  <c r="C103" i="5"/>
  <c r="C136" i="5"/>
  <c r="C137" i="5"/>
  <c r="C71" i="5"/>
  <c r="C122" i="5"/>
  <c r="C73" i="5"/>
  <c r="C66" i="5"/>
  <c r="C123" i="5"/>
  <c r="C102" i="5"/>
  <c r="C72" i="5"/>
  <c r="C45" i="5"/>
  <c r="C46" i="5"/>
  <c r="C104" i="5"/>
  <c r="C124" i="5"/>
  <c r="C21" i="5"/>
  <c r="C43" i="5"/>
  <c r="C88" i="5"/>
  <c r="C58" i="5"/>
  <c r="C18" i="5"/>
  <c r="C20" i="5"/>
  <c r="C12" i="5"/>
  <c r="C172" i="5"/>
  <c r="C173" i="5"/>
  <c r="C174" i="5"/>
  <c r="C156" i="5"/>
  <c r="C129" i="5"/>
  <c r="C92" i="5"/>
  <c r="C162" i="5"/>
  <c r="C31" i="5"/>
  <c r="C41" i="5"/>
  <c r="C48" i="5"/>
  <c r="C125" i="5"/>
  <c r="C83" i="5"/>
  <c r="C89" i="5"/>
  <c r="C85" i="5"/>
  <c r="C141" i="5"/>
  <c r="C175" i="5"/>
  <c r="C82" i="5"/>
  <c r="C176" i="5"/>
  <c r="C75" i="5"/>
  <c r="C130" i="5"/>
  <c r="C109" i="5"/>
  <c r="C177" i="5"/>
  <c r="C178" i="5"/>
  <c r="C179" i="5"/>
  <c r="C180" i="5"/>
  <c r="C181" i="5"/>
  <c r="C182" i="5"/>
  <c r="C126" i="5"/>
  <c r="C127" i="5"/>
  <c r="C128" i="5"/>
  <c r="C60" i="5"/>
  <c r="C80" i="5"/>
  <c r="C63" i="5"/>
  <c r="C114" i="5"/>
  <c r="C90" i="5"/>
  <c r="C68" i="5"/>
  <c r="C30" i="5"/>
  <c r="C33" i="5"/>
  <c r="C16" i="5"/>
  <c r="C17" i="5"/>
  <c r="C183" i="5"/>
  <c r="C160" i="5"/>
  <c r="C142" i="5"/>
  <c r="C131" i="5"/>
  <c r="C115" i="5"/>
  <c r="C143" i="5"/>
  <c r="C184" i="5"/>
  <c r="C96" i="5"/>
  <c r="C144" i="5"/>
  <c r="C185" i="5"/>
  <c r="C51" i="5"/>
  <c r="C32" i="5"/>
  <c r="C61" i="5"/>
  <c r="C34" i="5"/>
  <c r="C132" i="5"/>
  <c r="C133" i="5"/>
  <c r="C134" i="5"/>
  <c r="C94" i="5"/>
  <c r="C53" i="5"/>
  <c r="C74" i="5"/>
  <c r="C91" i="5"/>
  <c r="C47" i="5"/>
  <c r="C40" i="5"/>
  <c r="C26" i="5"/>
  <c r="C186" i="5"/>
  <c r="C35" i="5"/>
  <c r="C111" i="5"/>
  <c r="C157" i="5"/>
  <c r="C187" i="5"/>
  <c r="C56" i="5"/>
  <c r="C188" i="5"/>
  <c r="C189" i="5"/>
  <c r="C135" i="5"/>
  <c r="C105" i="5"/>
  <c r="C95" i="5"/>
  <c r="C78" i="5"/>
  <c r="C50" i="5"/>
  <c r="C19" i="5"/>
  <c r="C190" i="5"/>
  <c r="C76" i="5"/>
  <c r="C191" i="5"/>
  <c r="C192" i="5"/>
  <c r="C193" i="5"/>
  <c r="C194" i="5"/>
  <c r="C163" i="5"/>
  <c r="R1064" i="1"/>
  <c r="C1064" i="1" s="1"/>
  <c r="R1072" i="1"/>
  <c r="C1072" i="1" s="1"/>
  <c r="R655" i="1"/>
  <c r="C969" i="1"/>
  <c r="C970" i="1"/>
  <c r="C971" i="1"/>
  <c r="C972" i="1"/>
  <c r="C901" i="1"/>
  <c r="C904" i="1"/>
  <c r="C910" i="1"/>
  <c r="C955" i="1"/>
  <c r="C927" i="1"/>
  <c r="C946" i="1"/>
  <c r="C994" i="1"/>
  <c r="C1289" i="1"/>
  <c r="C259" i="1"/>
  <c r="C263" i="1"/>
  <c r="C283" i="1"/>
  <c r="C288" i="1"/>
  <c r="C293" i="1"/>
  <c r="C638" i="1"/>
  <c r="C1115" i="1"/>
  <c r="C1017" i="1"/>
  <c r="C697" i="1"/>
  <c r="C634" i="1"/>
  <c r="C506" i="1"/>
  <c r="C335" i="1"/>
  <c r="C137" i="1"/>
  <c r="C175" i="1"/>
  <c r="C159" i="1"/>
  <c r="C165" i="1"/>
  <c r="C60" i="1"/>
  <c r="C59" i="1"/>
  <c r="C1016" i="1"/>
  <c r="C560" i="1"/>
  <c r="C566" i="1"/>
  <c r="C545" i="1"/>
  <c r="C252" i="1"/>
  <c r="C275" i="1"/>
  <c r="C1422" i="1"/>
  <c r="C1428" i="1"/>
  <c r="C1345" i="1"/>
  <c r="C1336" i="1"/>
  <c r="C1086" i="1"/>
  <c r="C1134" i="1"/>
  <c r="C1074" i="1"/>
  <c r="C1117" i="1"/>
  <c r="C832" i="1"/>
  <c r="C855" i="1"/>
  <c r="C824" i="1"/>
  <c r="C868" i="1"/>
  <c r="C664" i="1"/>
  <c r="C678" i="1"/>
  <c r="C717" i="1"/>
  <c r="C726" i="1"/>
  <c r="C731" i="1"/>
  <c r="C666" i="1"/>
  <c r="C531" i="1"/>
  <c r="C538" i="1"/>
  <c r="C525" i="1"/>
  <c r="C477" i="1"/>
  <c r="C472" i="1"/>
  <c r="C617" i="1"/>
  <c r="C642" i="1"/>
  <c r="C635" i="1"/>
  <c r="C644" i="1"/>
  <c r="C346" i="1"/>
  <c r="C141" i="1"/>
  <c r="C178" i="1"/>
  <c r="C43" i="1"/>
  <c r="C1092" i="1"/>
  <c r="C1111" i="1"/>
  <c r="C1125" i="1"/>
  <c r="C1113" i="1"/>
  <c r="C1161" i="1"/>
  <c r="C1162" i="1"/>
  <c r="C1101" i="1"/>
  <c r="C690" i="1"/>
  <c r="C614" i="1"/>
  <c r="C402" i="1"/>
  <c r="C256" i="1"/>
  <c r="C31" i="1"/>
  <c r="C71" i="1"/>
  <c r="C41" i="1"/>
  <c r="C474" i="1"/>
  <c r="C473" i="1"/>
  <c r="C534" i="1"/>
  <c r="C1250" i="1"/>
  <c r="C1379" i="1"/>
  <c r="C1426" i="1"/>
  <c r="C1241" i="1"/>
  <c r="C1244" i="1"/>
  <c r="C1030" i="1"/>
  <c r="C1031" i="1"/>
  <c r="C1026" i="1"/>
  <c r="C1054" i="1"/>
  <c r="C968" i="1"/>
  <c r="C950" i="1"/>
  <c r="C900" i="1"/>
  <c r="C926" i="1"/>
  <c r="C935" i="1"/>
  <c r="C792" i="1"/>
  <c r="C732" i="1"/>
  <c r="C736" i="1"/>
  <c r="C790" i="1"/>
  <c r="C791" i="1"/>
  <c r="C437" i="1"/>
  <c r="C428" i="1"/>
  <c r="C415" i="1"/>
  <c r="C443" i="1"/>
  <c r="C383" i="1"/>
  <c r="C378" i="1"/>
  <c r="C299" i="1"/>
  <c r="C246" i="1"/>
  <c r="C247" i="1"/>
  <c r="C234" i="1"/>
  <c r="C228" i="1"/>
  <c r="C241" i="1"/>
  <c r="C245" i="1"/>
  <c r="C169" i="1"/>
  <c r="C129" i="1"/>
  <c r="C130" i="1"/>
  <c r="C131" i="1"/>
  <c r="C14" i="1"/>
  <c r="C1015" i="1"/>
  <c r="C1264" i="1"/>
  <c r="C1254" i="1"/>
  <c r="C1274" i="1"/>
  <c r="C382" i="1"/>
  <c r="C381" i="1"/>
  <c r="C1066" i="1"/>
  <c r="C1087" i="1"/>
  <c r="C212" i="1"/>
  <c r="C239" i="1"/>
  <c r="C507" i="1"/>
  <c r="C520" i="1"/>
  <c r="C1105" i="1"/>
  <c r="C1084" i="1"/>
  <c r="C1124" i="1"/>
  <c r="C1090" i="1"/>
  <c r="C1098" i="1"/>
  <c r="C1154" i="1"/>
  <c r="C1155" i="1"/>
  <c r="C1156" i="1"/>
  <c r="C1157" i="1"/>
  <c r="C1158" i="1"/>
  <c r="C1159" i="1"/>
  <c r="C1160" i="1"/>
  <c r="C1423" i="1"/>
  <c r="C1424" i="1"/>
  <c r="C1425" i="1"/>
  <c r="C1314" i="1"/>
  <c r="C1339" i="1"/>
  <c r="C1370" i="1"/>
  <c r="C1375" i="1"/>
  <c r="C1206" i="1"/>
  <c r="C1041" i="1"/>
  <c r="C1043" i="1"/>
  <c r="C1049" i="1"/>
  <c r="C1020" i="1"/>
  <c r="C1033" i="1"/>
  <c r="C1051" i="1"/>
  <c r="C1053" i="1"/>
  <c r="C940" i="1"/>
  <c r="C934" i="1"/>
  <c r="C954" i="1"/>
  <c r="C659" i="1"/>
  <c r="C695" i="1"/>
  <c r="C779" i="1"/>
  <c r="C782" i="1"/>
  <c r="C707" i="1"/>
  <c r="C557" i="1"/>
  <c r="C567" i="1"/>
  <c r="C550" i="1"/>
  <c r="C554" i="1"/>
  <c r="C563" i="1"/>
  <c r="C594" i="1"/>
  <c r="C604" i="1"/>
  <c r="C485" i="1"/>
  <c r="C470" i="1"/>
  <c r="C487" i="1"/>
  <c r="C491" i="1"/>
  <c r="C492" i="1"/>
  <c r="C493" i="1"/>
  <c r="C436" i="1"/>
  <c r="C412" i="1"/>
  <c r="C631" i="1"/>
  <c r="C334" i="1"/>
  <c r="C349" i="1"/>
  <c r="C352" i="1"/>
  <c r="C353" i="1"/>
  <c r="C305" i="1"/>
  <c r="C310" i="1"/>
  <c r="C317" i="1"/>
  <c r="C318" i="1"/>
  <c r="C319" i="1"/>
  <c r="C320" i="1"/>
  <c r="C157" i="1"/>
  <c r="C187" i="1"/>
  <c r="C174" i="1"/>
  <c r="C39" i="1"/>
  <c r="C725" i="1"/>
  <c r="C730" i="1"/>
  <c r="C735" i="1"/>
  <c r="C759" i="1"/>
  <c r="C772" i="1"/>
  <c r="C774" i="1"/>
  <c r="C776" i="1"/>
  <c r="C33" i="1"/>
  <c r="C408" i="1"/>
  <c r="C460" i="1"/>
  <c r="C817" i="1"/>
  <c r="C1396" i="1"/>
  <c r="C1397" i="1"/>
  <c r="C1401" i="1"/>
  <c r="C1319" i="1"/>
  <c r="C1281" i="1"/>
  <c r="C336" i="1"/>
  <c r="C350" i="1"/>
  <c r="C230" i="1"/>
  <c r="C219" i="1"/>
  <c r="C1088" i="1"/>
  <c r="C1095" i="1"/>
  <c r="C1009" i="1"/>
  <c r="C1042" i="1"/>
  <c r="C851" i="1"/>
  <c r="C856" i="1"/>
  <c r="C865" i="1"/>
  <c r="C903" i="1"/>
  <c r="C914" i="1"/>
  <c r="C919" i="1"/>
  <c r="C921" i="1"/>
  <c r="C918" i="1"/>
  <c r="C500" i="1"/>
  <c r="C511" i="1"/>
  <c r="C528" i="1"/>
  <c r="C454" i="1"/>
  <c r="C430" i="1"/>
  <c r="C434" i="1"/>
  <c r="C374" i="1"/>
  <c r="C300" i="1"/>
  <c r="C290" i="1"/>
  <c r="C218" i="1"/>
  <c r="C530" i="1"/>
  <c r="C619" i="1"/>
  <c r="C1118" i="1"/>
  <c r="C1123" i="1"/>
  <c r="C1133" i="1"/>
  <c r="C1137" i="1"/>
  <c r="C1096" i="1"/>
  <c r="C1099" i="1"/>
  <c r="C1148" i="1"/>
  <c r="C1149" i="1"/>
  <c r="C1150" i="1"/>
  <c r="C1097" i="1"/>
  <c r="C1151" i="1"/>
  <c r="C1152" i="1"/>
  <c r="C1153" i="1"/>
  <c r="C1083" i="1"/>
  <c r="C1089" i="1"/>
  <c r="C1126" i="1"/>
  <c r="C1085" i="1"/>
  <c r="C1132" i="1"/>
  <c r="C1119" i="1"/>
  <c r="C1139" i="1"/>
  <c r="C1416" i="1"/>
  <c r="C1413" i="1"/>
  <c r="C1385" i="1"/>
  <c r="C1430" i="1"/>
  <c r="C1431" i="1"/>
  <c r="C1432" i="1"/>
  <c r="C1349" i="1"/>
  <c r="C1324" i="1"/>
  <c r="C1307" i="1"/>
  <c r="C1378" i="1"/>
  <c r="C1242" i="1"/>
  <c r="C1247" i="1"/>
  <c r="C1187" i="1"/>
  <c r="C1186" i="1"/>
  <c r="C1195" i="1"/>
  <c r="C1197" i="1"/>
  <c r="C1002" i="1"/>
  <c r="C1044" i="1"/>
  <c r="C1013" i="1"/>
  <c r="C1036" i="1"/>
  <c r="C1052" i="1"/>
  <c r="C837" i="1"/>
  <c r="C802" i="1"/>
  <c r="C825" i="1"/>
  <c r="C831" i="1"/>
  <c r="C967" i="1"/>
  <c r="C896" i="1"/>
  <c r="C820" i="1"/>
  <c r="C898" i="1"/>
  <c r="C829" i="1"/>
  <c r="C907" i="1"/>
  <c r="C723" i="1"/>
  <c r="C679" i="1"/>
  <c r="C699" i="1"/>
  <c r="C718" i="1"/>
  <c r="C771" i="1"/>
  <c r="C758" i="1"/>
  <c r="C764" i="1"/>
  <c r="C769" i="1"/>
  <c r="C516" i="1"/>
  <c r="C537" i="1"/>
  <c r="C522" i="1"/>
  <c r="C523" i="1"/>
  <c r="C532" i="1"/>
  <c r="C539" i="1"/>
  <c r="C467" i="1"/>
  <c r="C468" i="1"/>
  <c r="C424" i="1"/>
  <c r="C421" i="1"/>
  <c r="C423" i="1"/>
  <c r="C441" i="1"/>
  <c r="C389" i="1"/>
  <c r="C339" i="1"/>
  <c r="C351" i="1"/>
  <c r="C304" i="1"/>
  <c r="C280" i="1"/>
  <c r="C307" i="1"/>
  <c r="C225" i="1"/>
  <c r="C216" i="1"/>
  <c r="C236" i="1"/>
  <c r="C166" i="1"/>
  <c r="C104" i="1"/>
  <c r="C123" i="1"/>
  <c r="C128" i="1"/>
  <c r="C55" i="1"/>
  <c r="C431" i="1"/>
  <c r="C425" i="1"/>
  <c r="C438" i="1"/>
  <c r="C439" i="1"/>
  <c r="C442" i="1"/>
  <c r="C101" i="1"/>
  <c r="C658" i="1"/>
  <c r="C585" i="1"/>
  <c r="C365" i="1"/>
  <c r="C512" i="1"/>
  <c r="C331" i="1"/>
  <c r="C343" i="1"/>
  <c r="C340" i="1"/>
  <c r="C1394" i="1"/>
  <c r="C1408" i="1"/>
  <c r="C1405" i="1"/>
  <c r="C1384" i="1"/>
  <c r="C1392" i="1"/>
  <c r="C1427" i="1"/>
  <c r="C1347" i="1"/>
  <c r="C1308" i="1"/>
  <c r="C1353" i="1"/>
  <c r="C1331" i="1"/>
  <c r="C1357" i="1"/>
  <c r="C1372" i="1"/>
  <c r="C1373" i="1"/>
  <c r="C1257" i="1"/>
  <c r="C1256" i="1"/>
  <c r="C1000" i="1"/>
  <c r="C997" i="1"/>
  <c r="C1022" i="1"/>
  <c r="C1040" i="1"/>
  <c r="C1034" i="1"/>
  <c r="C1050" i="1"/>
  <c r="C1032" i="1"/>
  <c r="C841" i="1"/>
  <c r="C848" i="1"/>
  <c r="C857" i="1"/>
  <c r="C864" i="1"/>
  <c r="C850" i="1"/>
  <c r="C838" i="1"/>
  <c r="C933" i="1"/>
  <c r="C876" i="1"/>
  <c r="C866" i="1"/>
  <c r="C875" i="1"/>
  <c r="C877" i="1"/>
  <c r="C878" i="1"/>
  <c r="C882" i="1"/>
  <c r="C879" i="1"/>
  <c r="C939" i="1"/>
  <c r="C880" i="1"/>
  <c r="C881" i="1"/>
  <c r="C945" i="1"/>
  <c r="C949" i="1"/>
  <c r="C936" i="1"/>
  <c r="C883" i="1"/>
  <c r="C960" i="1"/>
  <c r="C965" i="1"/>
  <c r="C966" i="1"/>
  <c r="C744" i="1"/>
  <c r="C745" i="1"/>
  <c r="C746" i="1"/>
  <c r="C747" i="1"/>
  <c r="C711" i="1"/>
  <c r="C701" i="1"/>
  <c r="C748" i="1"/>
  <c r="C749" i="1"/>
  <c r="C750" i="1"/>
  <c r="C751" i="1"/>
  <c r="C752" i="1"/>
  <c r="C753" i="1"/>
  <c r="C754" i="1"/>
  <c r="C688" i="1"/>
  <c r="C682" i="1"/>
  <c r="C676" i="1"/>
  <c r="C687" i="1"/>
  <c r="C724" i="1"/>
  <c r="C674" i="1"/>
  <c r="C662" i="1"/>
  <c r="C743" i="1"/>
  <c r="C580" i="1"/>
  <c r="C455" i="1"/>
  <c r="C479" i="1"/>
  <c r="C476" i="1"/>
  <c r="C461" i="1"/>
  <c r="C482" i="1"/>
  <c r="C486" i="1"/>
  <c r="C488" i="1"/>
  <c r="C466" i="1"/>
  <c r="C489" i="1"/>
  <c r="C490" i="1"/>
  <c r="C632" i="1"/>
  <c r="C369" i="1"/>
  <c r="C377" i="1"/>
  <c r="C391" i="1"/>
  <c r="C388" i="1"/>
  <c r="C373" i="1"/>
  <c r="C379" i="1"/>
  <c r="C390" i="1"/>
  <c r="C392" i="1"/>
  <c r="C395" i="1"/>
  <c r="C270" i="1"/>
  <c r="C294" i="1"/>
  <c r="C289" i="1"/>
  <c r="C303" i="1"/>
  <c r="C291" i="1"/>
  <c r="C302" i="1"/>
  <c r="C313" i="1"/>
  <c r="C314" i="1"/>
  <c r="C315" i="1"/>
  <c r="C316" i="1"/>
  <c r="C213" i="1"/>
  <c r="C232" i="1"/>
  <c r="C139" i="1"/>
  <c r="C150" i="1"/>
  <c r="C136" i="1"/>
  <c r="C179" i="1"/>
  <c r="C181" i="1"/>
  <c r="C191" i="1"/>
  <c r="C92" i="1"/>
  <c r="C110" i="1"/>
  <c r="C111" i="1"/>
  <c r="C93" i="1"/>
  <c r="C112" i="1"/>
  <c r="C53" i="1"/>
  <c r="C45" i="1"/>
  <c r="C1029" i="1"/>
  <c r="C996" i="1"/>
  <c r="C840" i="1"/>
  <c r="C287" i="1"/>
  <c r="C517" i="1"/>
  <c r="C98" i="1"/>
  <c r="C120" i="1"/>
  <c r="C109" i="1"/>
  <c r="C88" i="1"/>
  <c r="C108" i="1"/>
  <c r="C483" i="1"/>
  <c r="C453" i="1"/>
  <c r="C478" i="1"/>
  <c r="C380" i="1"/>
  <c r="C1311" i="1"/>
  <c r="C1338" i="1"/>
  <c r="C1377" i="1"/>
  <c r="C1341" i="1"/>
  <c r="C1271" i="1"/>
  <c r="C1282" i="1"/>
  <c r="C1251" i="1"/>
  <c r="C1262" i="1"/>
  <c r="C1284" i="1"/>
  <c r="C1006" i="1"/>
  <c r="C1047" i="1"/>
  <c r="C911" i="1"/>
  <c r="C902" i="1"/>
  <c r="C925" i="1"/>
  <c r="C842" i="1"/>
  <c r="C890" i="1"/>
  <c r="C891" i="1"/>
  <c r="C892" i="1"/>
  <c r="C867" i="1"/>
  <c r="C708" i="1"/>
  <c r="C720" i="1"/>
  <c r="C722" i="1"/>
  <c r="C729" i="1"/>
  <c r="C519" i="1"/>
  <c r="C527" i="1"/>
  <c r="C536" i="1"/>
  <c r="C418" i="1"/>
  <c r="C433" i="1"/>
  <c r="C420" i="1"/>
  <c r="C623" i="1"/>
  <c r="C647" i="1"/>
  <c r="C345" i="1"/>
  <c r="C348" i="1"/>
  <c r="C264" i="1"/>
  <c r="C301" i="1"/>
  <c r="C268" i="1"/>
  <c r="C312" i="1"/>
  <c r="C229" i="1"/>
  <c r="C222" i="1"/>
  <c r="C215" i="1"/>
  <c r="C240" i="1"/>
  <c r="C237" i="1"/>
  <c r="C231" i="1"/>
  <c r="C126" i="1"/>
  <c r="C124" i="1"/>
  <c r="C116" i="1"/>
  <c r="C97" i="1"/>
  <c r="C107" i="1"/>
  <c r="C68" i="1"/>
  <c r="C22" i="1"/>
  <c r="C50" i="1"/>
  <c r="C615" i="1"/>
  <c r="C621" i="1"/>
  <c r="C1332" i="1"/>
  <c r="C368" i="1"/>
  <c r="C363" i="1"/>
  <c r="C1265" i="1"/>
  <c r="C1263" i="1"/>
  <c r="C1091" i="1"/>
  <c r="C1116" i="1"/>
  <c r="C1102" i="1"/>
  <c r="C1067" i="1"/>
  <c r="C1112" i="1"/>
  <c r="C1079" i="1"/>
  <c r="C1129" i="1"/>
  <c r="C1130" i="1"/>
  <c r="C1135" i="1"/>
  <c r="C1063" i="1"/>
  <c r="C1080" i="1"/>
  <c r="C1120" i="1"/>
  <c r="C1140" i="1"/>
  <c r="C1141" i="1"/>
  <c r="C1142" i="1"/>
  <c r="C1143" i="1"/>
  <c r="C1144" i="1"/>
  <c r="C1145" i="1"/>
  <c r="C1082" i="1"/>
  <c r="C1122" i="1"/>
  <c r="C1093" i="1"/>
  <c r="C1078" i="1"/>
  <c r="C1071" i="1"/>
  <c r="C1131" i="1"/>
  <c r="C1136" i="1"/>
  <c r="C1138" i="1"/>
  <c r="C1103" i="1"/>
  <c r="C1107" i="1"/>
  <c r="C1146" i="1"/>
  <c r="C1147" i="1"/>
  <c r="C1060" i="1"/>
  <c r="C1069" i="1"/>
  <c r="C1073" i="1"/>
  <c r="C1027" i="1"/>
  <c r="C1024" i="1"/>
  <c r="C1018" i="1"/>
  <c r="C1025" i="1"/>
  <c r="C826" i="1"/>
  <c r="C834" i="1"/>
  <c r="C813" i="1"/>
  <c r="C814" i="1"/>
  <c r="C812" i="1"/>
  <c r="C863" i="1"/>
  <c r="C847" i="1"/>
  <c r="C859" i="1"/>
  <c r="C839" i="1"/>
  <c r="C874" i="1"/>
  <c r="C685" i="1"/>
  <c r="C714" i="1"/>
  <c r="C677" i="1"/>
  <c r="C734" i="1"/>
  <c r="C693" i="1"/>
  <c r="C670" i="1"/>
  <c r="C640" i="1"/>
  <c r="C646" i="1"/>
  <c r="C417" i="1"/>
  <c r="C432" i="1"/>
  <c r="C266" i="1"/>
  <c r="C281" i="1"/>
  <c r="C261" i="1"/>
  <c r="C285" i="1"/>
  <c r="C309" i="1"/>
  <c r="C286" i="1"/>
  <c r="C267" i="1"/>
  <c r="C311" i="1"/>
  <c r="C272" i="1"/>
  <c r="C208" i="1"/>
  <c r="C235" i="1"/>
  <c r="C221" i="1"/>
  <c r="C220" i="1"/>
  <c r="C242" i="1"/>
  <c r="C206" i="1"/>
  <c r="C211" i="1"/>
  <c r="C223" i="1"/>
  <c r="C182" i="1"/>
  <c r="C163" i="1"/>
  <c r="C176" i="1"/>
  <c r="C177" i="1"/>
  <c r="C180" i="1"/>
  <c r="C96" i="1"/>
  <c r="C44" i="1"/>
  <c r="C47" i="1"/>
  <c r="C70" i="1"/>
  <c r="C72" i="1"/>
  <c r="C69" i="1"/>
  <c r="C260" i="1"/>
  <c r="C440" i="1"/>
  <c r="C143" i="1"/>
  <c r="C387" i="1"/>
  <c r="C845" i="1"/>
  <c r="C149" i="1"/>
  <c r="C1312" i="1"/>
  <c r="C1376" i="1"/>
  <c r="C1315" i="1"/>
  <c r="C1321" i="1"/>
  <c r="C1335" i="1"/>
  <c r="C1359" i="1"/>
  <c r="C828" i="1"/>
  <c r="C888" i="1"/>
  <c r="C889" i="1"/>
  <c r="C172" i="1"/>
  <c r="C156" i="1"/>
  <c r="C173" i="1"/>
  <c r="C65" i="1"/>
  <c r="C49" i="1"/>
  <c r="C61" i="1"/>
  <c r="C27" i="1"/>
  <c r="C67" i="1"/>
  <c r="C66" i="1"/>
  <c r="C48" i="1"/>
  <c r="C35" i="1"/>
  <c r="C385" i="1"/>
  <c r="C100" i="1"/>
  <c r="C1388" i="1"/>
  <c r="C1356" i="1"/>
  <c r="C1350" i="1"/>
  <c r="C1374" i="1"/>
  <c r="C1334" i="1"/>
  <c r="C1371" i="1"/>
  <c r="C1104" i="1"/>
  <c r="C816" i="1"/>
  <c r="C796" i="1"/>
  <c r="C862" i="1"/>
  <c r="C860" i="1"/>
  <c r="C884" i="1"/>
  <c r="C836" i="1"/>
  <c r="C853" i="1"/>
  <c r="C870" i="1"/>
  <c r="C871" i="1"/>
  <c r="C872" i="1"/>
  <c r="C873" i="1"/>
  <c r="C885" i="1"/>
  <c r="C854" i="1"/>
  <c r="C886" i="1"/>
  <c r="C887" i="1"/>
  <c r="C671" i="1"/>
  <c r="C661" i="1"/>
  <c r="C681" i="1"/>
  <c r="C728" i="1"/>
  <c r="C683" i="1"/>
  <c r="C703" i="1"/>
  <c r="C704" i="1"/>
  <c r="C709" i="1"/>
  <c r="C715" i="1"/>
  <c r="C686" i="1"/>
  <c r="C721" i="1"/>
  <c r="C518" i="1"/>
  <c r="C618" i="1"/>
  <c r="C639" i="1"/>
  <c r="C645" i="1"/>
  <c r="C630" i="1"/>
  <c r="C649" i="1"/>
  <c r="C650" i="1"/>
  <c r="C641" i="1"/>
  <c r="C651" i="1"/>
  <c r="C278" i="1"/>
  <c r="C273" i="1"/>
  <c r="C276" i="1"/>
  <c r="C265" i="1"/>
  <c r="C255" i="1"/>
  <c r="C297" i="1"/>
  <c r="C279" i="1"/>
  <c r="C154" i="1"/>
  <c r="C168" i="1"/>
  <c r="C184" i="1"/>
  <c r="C183" i="1"/>
  <c r="C185" i="1"/>
  <c r="C186" i="1"/>
  <c r="C170" i="1"/>
  <c r="C233" i="1"/>
  <c r="C227" i="1"/>
  <c r="C199" i="1"/>
  <c r="C195" i="1"/>
  <c r="C238" i="1"/>
  <c r="C226" i="1"/>
  <c r="C210" i="1"/>
  <c r="C224" i="1"/>
  <c r="C207" i="1"/>
  <c r="C243" i="1"/>
  <c r="C244" i="1"/>
  <c r="C257" i="1"/>
  <c r="C296" i="1"/>
  <c r="C295" i="1"/>
  <c r="C306" i="1"/>
  <c r="C284" i="1"/>
  <c r="C308" i="1"/>
  <c r="C271" i="1"/>
  <c r="C262" i="1"/>
  <c r="C274" i="1"/>
  <c r="C342" i="1"/>
  <c r="C347" i="1"/>
  <c r="C327" i="1"/>
  <c r="C338" i="1"/>
  <c r="C354" i="1"/>
  <c r="C358" i="1"/>
  <c r="C372" i="1"/>
  <c r="C370" i="1"/>
  <c r="C393" i="1"/>
  <c r="C375" i="1"/>
  <c r="C406" i="1"/>
  <c r="C422" i="1"/>
  <c r="C429" i="1"/>
  <c r="C419" i="1"/>
  <c r="C416" i="1"/>
  <c r="C435" i="1"/>
  <c r="C426" i="1"/>
  <c r="C405" i="1"/>
  <c r="C465" i="1"/>
  <c r="C484" i="1"/>
  <c r="C480" i="1"/>
  <c r="C475" i="1"/>
  <c r="C464" i="1"/>
  <c r="C481" i="1"/>
  <c r="C451" i="1"/>
  <c r="C456" i="1"/>
  <c r="C471" i="1"/>
  <c r="C505" i="1"/>
  <c r="C509" i="1"/>
  <c r="C533" i="1"/>
  <c r="C513" i="1"/>
  <c r="C514" i="1"/>
  <c r="C529" i="1"/>
  <c r="C570" i="1"/>
  <c r="C553" i="1"/>
  <c r="C544" i="1"/>
  <c r="C581" i="1"/>
  <c r="C633" i="1"/>
  <c r="C643" i="1"/>
  <c r="C637" i="1"/>
  <c r="C628" i="1"/>
  <c r="C627" i="1"/>
  <c r="C648" i="1"/>
  <c r="C702" i="1"/>
  <c r="C691" i="1"/>
  <c r="C713" i="1"/>
  <c r="C698" i="1"/>
  <c r="C689" i="1"/>
  <c r="C694" i="1"/>
  <c r="C657" i="1"/>
  <c r="C733" i="1"/>
  <c r="C705" i="1"/>
  <c r="C710" i="1"/>
  <c r="C712" i="1"/>
  <c r="C719" i="1"/>
  <c r="C737" i="1"/>
  <c r="C738" i="1"/>
  <c r="C739" i="1"/>
  <c r="C740" i="1"/>
  <c r="C741" i="1"/>
  <c r="C673" i="1"/>
  <c r="C742" i="1"/>
  <c r="C706" i="1"/>
  <c r="C815" i="1"/>
  <c r="C822" i="1"/>
  <c r="C835" i="1"/>
  <c r="C843" i="1"/>
  <c r="C852" i="1"/>
  <c r="C861" i="1"/>
  <c r="C846" i="1"/>
  <c r="C833" i="1"/>
  <c r="C869" i="1"/>
  <c r="C858" i="1"/>
  <c r="C849" i="1"/>
  <c r="C1011" i="1"/>
  <c r="C1037" i="1"/>
  <c r="C1001" i="1"/>
  <c r="C1045" i="1"/>
  <c r="C1012" i="1"/>
  <c r="C1048" i="1"/>
  <c r="C1038" i="1"/>
  <c r="C1035" i="1"/>
  <c r="C1046" i="1"/>
  <c r="C1019" i="1"/>
  <c r="C1094" i="1"/>
  <c r="C1075" i="1"/>
  <c r="C1100" i="1"/>
  <c r="C1173" i="1"/>
  <c r="C1179" i="1"/>
  <c r="C1190" i="1"/>
  <c r="C1193" i="1"/>
  <c r="C1177" i="1"/>
  <c r="C1196" i="1"/>
  <c r="C1191" i="1"/>
  <c r="C1194" i="1"/>
  <c r="C1243" i="1"/>
  <c r="C1216" i="1"/>
  <c r="C1223" i="1"/>
  <c r="C1227" i="1"/>
  <c r="C1222" i="1"/>
  <c r="C1209" i="1"/>
  <c r="C1239" i="1"/>
  <c r="C1220" i="1"/>
  <c r="C1280" i="1"/>
  <c r="C1261" i="1"/>
  <c r="C1252" i="1"/>
  <c r="C1268" i="1"/>
  <c r="C1275" i="1"/>
  <c r="C1283" i="1"/>
  <c r="C1285" i="1"/>
  <c r="C1295" i="1"/>
  <c r="C1297" i="1"/>
  <c r="C1288" i="1"/>
  <c r="C1299" i="1"/>
  <c r="C1293" i="1"/>
  <c r="C1298" i="1"/>
  <c r="C1304" i="1"/>
  <c r="C1317" i="1"/>
  <c r="C1306" i="1"/>
  <c r="C1342" i="1"/>
  <c r="C1326" i="1"/>
  <c r="C1337" i="1"/>
  <c r="C1343" i="1"/>
  <c r="C1355" i="1"/>
  <c r="C1358" i="1"/>
  <c r="C1322" i="1"/>
  <c r="C1320" i="1"/>
  <c r="C1354" i="1"/>
  <c r="C1391" i="1"/>
  <c r="C1400" i="1"/>
  <c r="C1421" i="1"/>
  <c r="C1412" i="1"/>
  <c r="C1395" i="1"/>
  <c r="C1399" i="1"/>
  <c r="C1417" i="1"/>
  <c r="C1429" i="1"/>
  <c r="C1433" i="1"/>
  <c r="C1442" i="1"/>
  <c r="C1447" i="1"/>
  <c r="C1440" i="1"/>
  <c r="C1436" i="1"/>
  <c r="C1448" i="1"/>
  <c r="C1446" i="1"/>
  <c r="C1444" i="1"/>
  <c r="C117" i="1"/>
  <c r="C81" i="1"/>
  <c r="C115" i="1"/>
  <c r="C121" i="1"/>
  <c r="C114" i="1"/>
  <c r="C102" i="1"/>
  <c r="C103" i="1"/>
  <c r="C86" i="1"/>
  <c r="C125" i="1"/>
  <c r="C127" i="1"/>
  <c r="C95" i="1"/>
  <c r="C119" i="1"/>
  <c r="C105" i="1"/>
  <c r="C106" i="1"/>
  <c r="C118" i="1"/>
  <c r="C122" i="1"/>
  <c r="C91" i="1"/>
  <c r="P5" i="2"/>
  <c r="E3" i="2"/>
  <c r="E4" i="2"/>
  <c r="C269" i="1" s="1"/>
  <c r="E5" i="2"/>
  <c r="C1296" i="1" s="1"/>
  <c r="E6" i="2"/>
  <c r="C344" i="1" s="1"/>
  <c r="E7" i="2"/>
  <c r="E8" i="2"/>
  <c r="C1183" i="1" s="1"/>
  <c r="E9" i="2"/>
  <c r="C450" i="1" s="1"/>
  <c r="E10" i="2"/>
  <c r="E11" i="2"/>
  <c r="C1039" i="1" s="1"/>
  <c r="E12" i="2"/>
  <c r="C386" i="1" s="1"/>
  <c r="E13" i="2"/>
  <c r="C636" i="1" s="1"/>
  <c r="E2" i="2"/>
  <c r="C19" i="1" l="1"/>
  <c r="C895" i="1"/>
  <c r="C610" i="1"/>
  <c r="C196" i="1"/>
  <c r="C13" i="1"/>
  <c r="C403" i="1"/>
  <c r="C397" i="1"/>
  <c r="C821" i="1"/>
  <c r="C654" i="1"/>
  <c r="C552" i="1"/>
  <c r="C445" i="1"/>
  <c r="C608" i="1"/>
  <c r="C607" i="1"/>
  <c r="C609" i="1"/>
  <c r="C669" i="1"/>
  <c r="C894" i="1"/>
  <c r="C371" i="1"/>
  <c r="C803" i="1"/>
  <c r="C546" i="1"/>
  <c r="C202" i="1"/>
  <c r="C197" i="1"/>
  <c r="C326" i="1"/>
  <c r="C253" i="1"/>
  <c r="C146" i="1"/>
  <c r="C135" i="1"/>
  <c r="C24" i="1"/>
  <c r="C249" i="1"/>
  <c r="C660" i="1"/>
  <c r="C501" i="1"/>
  <c r="C1065" i="1"/>
  <c r="C797" i="1"/>
  <c r="C495" i="1"/>
  <c r="C804" i="1"/>
  <c r="C1004" i="1"/>
  <c r="C324" i="1"/>
  <c r="C656" i="1"/>
  <c r="C401" i="1"/>
  <c r="C90" i="1"/>
  <c r="C1201" i="1"/>
  <c r="C1439" i="1"/>
  <c r="C1313" i="1"/>
  <c r="C1287" i="1"/>
  <c r="C1278" i="1"/>
  <c r="C330" i="1"/>
  <c r="C152" i="1"/>
  <c r="C1323" i="1"/>
  <c r="C277" i="1"/>
  <c r="C83" i="1"/>
  <c r="C1062" i="1"/>
  <c r="C356" i="1"/>
  <c r="C322" i="1"/>
  <c r="C198" i="1"/>
  <c r="C629" i="1"/>
  <c r="C38" i="1"/>
  <c r="C844" i="1"/>
  <c r="C1215" i="1"/>
  <c r="C205" i="1"/>
  <c r="C1438" i="1"/>
  <c r="C1327" i="1"/>
  <c r="C1387" i="1"/>
  <c r="C830" i="1"/>
  <c r="C1068" i="1"/>
  <c r="C1309" i="1"/>
  <c r="C32" i="1"/>
  <c r="C193" i="1"/>
  <c r="C680" i="1"/>
  <c r="C1008" i="1"/>
  <c r="C200" i="1"/>
  <c r="C675" i="1"/>
  <c r="C258" i="1"/>
  <c r="C367" i="1"/>
  <c r="C145" i="1"/>
  <c r="C204" i="1"/>
  <c r="C616" i="1"/>
  <c r="C362" i="1"/>
  <c r="C1435" i="1"/>
  <c r="C1410" i="1"/>
  <c r="C1300" i="1"/>
  <c r="C555" i="1"/>
  <c r="C332" i="1"/>
  <c r="C1404" i="1"/>
  <c r="C1121" i="1"/>
  <c r="C446" i="1"/>
  <c r="C134" i="1"/>
  <c r="C1393" i="1"/>
  <c r="C548" i="1"/>
  <c r="C1110" i="1"/>
  <c r="C1249" i="1"/>
  <c r="C160" i="1"/>
  <c r="C549" i="1"/>
  <c r="C551" i="1"/>
  <c r="C1221" i="1"/>
  <c r="C624" i="1"/>
  <c r="C113" i="1"/>
  <c r="C298" i="1"/>
  <c r="C795" i="1"/>
  <c r="C1407" i="1"/>
  <c r="C361" i="1"/>
  <c r="C469" i="1"/>
  <c r="C64" i="1"/>
  <c r="C138" i="1"/>
  <c r="C700" i="1"/>
  <c r="C1381" i="1"/>
  <c r="C158" i="1"/>
  <c r="C1185" i="1"/>
  <c r="C1076" i="1"/>
  <c r="C42" i="1"/>
  <c r="C164" i="1"/>
  <c r="C541" i="1"/>
  <c r="C413" i="1"/>
  <c r="C613" i="1"/>
  <c r="C1382" i="1"/>
  <c r="C1182" i="1"/>
  <c r="C559" i="1"/>
  <c r="C366" i="1"/>
  <c r="C799" i="1"/>
  <c r="C1420" i="1"/>
  <c r="C52" i="1"/>
  <c r="C692" i="1"/>
  <c r="C217" i="1"/>
  <c r="C672" i="1"/>
  <c r="C142" i="1"/>
  <c r="C684" i="1"/>
  <c r="C15" i="1"/>
  <c r="C1010" i="1"/>
  <c r="C1270" i="1"/>
  <c r="C341" i="1"/>
  <c r="C818" i="1"/>
  <c r="C521" i="1"/>
  <c r="C462" i="1"/>
  <c r="C1070" i="1"/>
  <c r="C606" i="1"/>
  <c r="C1411" i="1"/>
  <c r="C359" i="1"/>
  <c r="C282" i="1"/>
  <c r="C292" i="1"/>
  <c r="C364" i="1"/>
  <c r="C798" i="1"/>
  <c r="C427" i="1"/>
  <c r="C1167" i="1"/>
  <c r="C508" i="1"/>
  <c r="C30" i="1"/>
  <c r="C1023" i="1"/>
  <c r="C323" i="1"/>
  <c r="C805" i="1"/>
  <c r="C497" i="1"/>
  <c r="C1109" i="1"/>
  <c r="C1316" i="1"/>
  <c r="C1290" i="1"/>
  <c r="C1202" i="1"/>
  <c r="C1081" i="1"/>
  <c r="C404" i="1"/>
  <c r="C827" i="1"/>
  <c r="C458" i="1"/>
  <c r="C21" i="1"/>
  <c r="C133" i="1"/>
  <c r="C410" i="1"/>
  <c r="C696" i="1"/>
  <c r="C1272" i="1"/>
  <c r="C1028" i="1"/>
  <c r="C161" i="1"/>
  <c r="C1058" i="1"/>
  <c r="C414" i="1"/>
  <c r="C526" i="1"/>
  <c r="C663" i="1"/>
  <c r="C823" i="1"/>
  <c r="C612" i="1"/>
  <c r="C1277" i="1"/>
  <c r="C1003" i="1"/>
  <c r="C80" i="1"/>
  <c r="C94" i="1"/>
  <c r="C337" i="1"/>
  <c r="C1007" i="1"/>
  <c r="C524" i="1"/>
  <c r="C1014" i="1"/>
  <c r="C46" i="1"/>
  <c r="C360" i="1"/>
  <c r="C1301" i="1"/>
  <c r="C622" i="1"/>
  <c r="C333" i="1"/>
  <c r="C400" i="1"/>
  <c r="C655" i="1"/>
  <c r="C87" i="1"/>
  <c r="C625" i="1"/>
  <c r="C26" i="1"/>
  <c r="C1237" i="1"/>
  <c r="C542" i="1"/>
  <c r="C459" i="1"/>
  <c r="C1172" i="1"/>
  <c r="C214" i="1"/>
  <c r="C407" i="1"/>
  <c r="C611" i="1"/>
  <c r="C727" i="1"/>
  <c r="C448" i="1"/>
  <c r="C1166" i="1"/>
  <c r="C99" i="1"/>
  <c r="C1328" i="1"/>
  <c r="C1225" i="1"/>
  <c r="C510" i="1"/>
  <c r="C801" i="1"/>
  <c r="C515" i="1"/>
  <c r="C496" i="1"/>
  <c r="C1056" i="1"/>
  <c r="C716" i="1"/>
  <c r="C499" i="1"/>
  <c r="C1235" i="1"/>
  <c r="C806" i="1"/>
  <c r="C254" i="1"/>
  <c r="C209" i="1"/>
  <c r="C626" i="1"/>
  <c r="C620" i="1"/>
  <c r="C1383" i="1"/>
  <c r="C1279" i="1"/>
  <c r="C1329" i="1"/>
  <c r="C16" i="1"/>
  <c r="C463" i="1"/>
  <c r="C85" i="1"/>
  <c r="C1318" i="1"/>
  <c r="C1259" i="1"/>
  <c r="C167" i="1"/>
  <c r="C1219" i="1"/>
  <c r="C1266" i="1"/>
  <c r="C457" i="1"/>
  <c r="C399" i="1"/>
  <c r="C409" i="1"/>
  <c r="C1437" i="1"/>
  <c r="C1390" i="1"/>
  <c r="C1291" i="1"/>
  <c r="C1165" i="1"/>
  <c r="C201" i="1"/>
  <c r="C1059" i="1"/>
  <c r="C89" i="1"/>
  <c r="C1169" i="1"/>
  <c r="C819" i="1"/>
  <c r="C411" i="1"/>
  <c r="C447" i="1"/>
  <c r="C329" i="1"/>
  <c r="C667" i="1"/>
  <c r="C535" i="1"/>
  <c r="C503" i="1"/>
  <c r="C50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<sst xmlns="http://schemas.openxmlformats.org/spreadsheetml/2006/main" count="3998" uniqueCount="1619">
  <si>
    <t>Click on the name below to go to the linked points total</t>
  </si>
  <si>
    <t xml:space="preserve">Updated: </t>
  </si>
  <si>
    <t>Through:</t>
  </si>
  <si>
    <t>Atlanta</t>
  </si>
  <si>
    <t>For questions regarding points, email the Solo Department, solo@scca.com</t>
  </si>
  <si>
    <t>Class Points</t>
  </si>
  <si>
    <t>Challenge Points</t>
  </si>
  <si>
    <t>SS</t>
  </si>
  <si>
    <t xml:space="preserve"> JCJ Cup</t>
  </si>
  <si>
    <t>AS</t>
  </si>
  <si>
    <t>Fletcher Cup</t>
  </si>
  <si>
    <t>BS</t>
  </si>
  <si>
    <t>CS</t>
  </si>
  <si>
    <t>DS</t>
  </si>
  <si>
    <t>ES</t>
  </si>
  <si>
    <t>FS</t>
  </si>
  <si>
    <t>AST</t>
  </si>
  <si>
    <t>DST</t>
  </si>
  <si>
    <t>EST</t>
  </si>
  <si>
    <t>SSP</t>
  </si>
  <si>
    <t>SSC</t>
  </si>
  <si>
    <t>S1</t>
  </si>
  <si>
    <t>S3</t>
  </si>
  <si>
    <t>S5</t>
  </si>
  <si>
    <t>CAM</t>
  </si>
  <si>
    <t>R1</t>
  </si>
  <si>
    <t>R2</t>
  </si>
  <si>
    <t>R3</t>
  </si>
  <si>
    <t>L1</t>
  </si>
  <si>
    <t>L2</t>
  </si>
  <si>
    <t>L3</t>
  </si>
  <si>
    <t>L4</t>
  </si>
  <si>
    <t>Qualifying Finish Points (Race Finish Points)</t>
  </si>
  <si>
    <t>Best 2 races are counted plus Finale towards points. * indicates the race was dropped.</t>
  </si>
  <si>
    <r>
      <rPr>
        <sz val="11"/>
        <color theme="8" tint="0.39997558519241921"/>
        <rFont val="Aptos Narrow"/>
        <family val="2"/>
        <scheme val="minor"/>
      </rPr>
      <t>Pink points indicates qualification for tier 1 finale registration (34 or more points).</t>
    </r>
    <r>
      <rPr>
        <sz val="11"/>
        <color rgb="FF00B0F0"/>
        <rFont val="Aptos Narrow"/>
        <family val="2"/>
        <scheme val="minor"/>
      </rPr>
      <t xml:space="preserve"> Blue indicates tier 2 (at least 27 points or points in 3 or more events). </t>
    </r>
    <r>
      <rPr>
        <sz val="11"/>
        <color theme="9"/>
        <rFont val="Aptos Narrow"/>
        <family val="2"/>
        <scheme val="minor"/>
      </rPr>
      <t>Green indicates tier 3 (points in at least 2 events)</t>
    </r>
  </si>
  <si>
    <t>Race Points are awarded for places 1-12 as follows: 20, 16, 13, 11, 9, 7, 6, 5, 4, 3, 2, 1</t>
  </si>
  <si>
    <t>(positions greater than 12 earn 1 point)</t>
  </si>
  <si>
    <t>K1 &amp; K2 Top Qualifiers: 1 point</t>
  </si>
  <si>
    <t>K3 Top Qualifier: 3 points</t>
  </si>
  <si>
    <t>TOTAL POINTS</t>
  </si>
  <si>
    <t>Less than 2 Events</t>
  </si>
  <si>
    <t>Beeville</t>
  </si>
  <si>
    <t>Las Vegas 1</t>
  </si>
  <si>
    <t>Las Vegas 2</t>
  </si>
  <si>
    <t>Crows Landing</t>
  </si>
  <si>
    <t>Washington DC</t>
  </si>
  <si>
    <t>Lincoln</t>
  </si>
  <si>
    <t>Brunswick</t>
  </si>
  <si>
    <t>Toledo</t>
  </si>
  <si>
    <t>Bristol</t>
  </si>
  <si>
    <t>Packwood</t>
  </si>
  <si>
    <t>Finale</t>
  </si>
  <si>
    <t>Knockout Bonus</t>
  </si>
  <si>
    <t>Bonus point scored</t>
  </si>
  <si>
    <t>Best Two Events</t>
  </si>
  <si>
    <t>March 14-16</t>
  </si>
  <si>
    <t>March 21-23</t>
  </si>
  <si>
    <t>March 28-30</t>
  </si>
  <si>
    <t>April 04-06</t>
  </si>
  <si>
    <t>May 16-18</t>
  </si>
  <si>
    <t>May 22-24</t>
  </si>
  <si>
    <t>July 02-04</t>
  </si>
  <si>
    <t>July 18-20</t>
  </si>
  <si>
    <t>August 01-03</t>
  </si>
  <si>
    <t>August 29-31</t>
  </si>
  <si>
    <t>Sam</t>
  </si>
  <si>
    <t>Mayorga</t>
  </si>
  <si>
    <t>James</t>
  </si>
  <si>
    <t>Yom</t>
  </si>
  <si>
    <t>LV2:1</t>
  </si>
  <si>
    <t>Brandon</t>
  </si>
  <si>
    <t>Olvey</t>
  </si>
  <si>
    <t>8*</t>
  </si>
  <si>
    <t>Beeville: 1</t>
  </si>
  <si>
    <t>Jason</t>
  </si>
  <si>
    <t>Bucki</t>
  </si>
  <si>
    <t>Pat</t>
  </si>
  <si>
    <t>Salerno</t>
  </si>
  <si>
    <t>ATL:1</t>
  </si>
  <si>
    <t>Ron</t>
  </si>
  <si>
    <t>Bauer</t>
  </si>
  <si>
    <t>Ryan</t>
  </si>
  <si>
    <t>Johnson</t>
  </si>
  <si>
    <t>10*</t>
  </si>
  <si>
    <t>Jay</t>
  </si>
  <si>
    <t>Balducci</t>
  </si>
  <si>
    <t>Brendan</t>
  </si>
  <si>
    <t>Cronin</t>
  </si>
  <si>
    <t>Dan</t>
  </si>
  <si>
    <t>Simms</t>
  </si>
  <si>
    <t>Bernie</t>
  </si>
  <si>
    <t>McHugh</t>
  </si>
  <si>
    <t>Craig</t>
  </si>
  <si>
    <t>Tomeo</t>
  </si>
  <si>
    <t>ATL: 1</t>
  </si>
  <si>
    <t>Denny</t>
  </si>
  <si>
    <t>Kort</t>
  </si>
  <si>
    <t>Jacob</t>
  </si>
  <si>
    <t>Morrison</t>
  </si>
  <si>
    <t>Monty</t>
  </si>
  <si>
    <t>Pack</t>
  </si>
  <si>
    <t>Brian</t>
  </si>
  <si>
    <t>Conners</t>
  </si>
  <si>
    <t>Patrick</t>
  </si>
  <si>
    <t>Callum</t>
  </si>
  <si>
    <t>Andy</t>
  </si>
  <si>
    <t>Halliburton</t>
  </si>
  <si>
    <t>Lou</t>
  </si>
  <si>
    <t>Hudyman</t>
  </si>
  <si>
    <t>Tom</t>
  </si>
  <si>
    <t>Bruck</t>
  </si>
  <si>
    <t>Rick</t>
  </si>
  <si>
    <t>Newman</t>
  </si>
  <si>
    <t>Jeff D</t>
  </si>
  <si>
    <t>Woodbury</t>
  </si>
  <si>
    <t>Dave</t>
  </si>
  <si>
    <t>Becker</t>
  </si>
  <si>
    <t>Bracci</t>
  </si>
  <si>
    <t>David</t>
  </si>
  <si>
    <t>Nolan</t>
  </si>
  <si>
    <t>Eric</t>
  </si>
  <si>
    <t>Jones</t>
  </si>
  <si>
    <t>Aditya</t>
  </si>
  <si>
    <t>Madhavan</t>
  </si>
  <si>
    <t>Joe</t>
  </si>
  <si>
    <t>Goeke</t>
  </si>
  <si>
    <t>Marc</t>
  </si>
  <si>
    <t>Segal</t>
  </si>
  <si>
    <t>Dante</t>
  </si>
  <si>
    <t>Zannoni</t>
  </si>
  <si>
    <t>Joel</t>
  </si>
  <si>
    <t>Schotz</t>
  </si>
  <si>
    <t>Vernon</t>
  </si>
  <si>
    <t>Jolley</t>
  </si>
  <si>
    <t>Gerry</t>
  </si>
  <si>
    <t>Bonet</t>
  </si>
  <si>
    <t>Danny</t>
  </si>
  <si>
    <t>Weller</t>
  </si>
  <si>
    <t>Clayton</t>
  </si>
  <si>
    <t>Yates</t>
  </si>
  <si>
    <t>John</t>
  </si>
  <si>
    <t>Jobin</t>
  </si>
  <si>
    <t>Siebels</t>
  </si>
  <si>
    <t>Connor</t>
  </si>
  <si>
    <t>Hoybjerg</t>
  </si>
  <si>
    <t>Waylon</t>
  </si>
  <si>
    <t>Goebel</t>
  </si>
  <si>
    <t>Chris</t>
  </si>
  <si>
    <t>Edward</t>
  </si>
  <si>
    <t>Young</t>
  </si>
  <si>
    <t>Shawn</t>
  </si>
  <si>
    <t>Folkes</t>
  </si>
  <si>
    <t>Jose</t>
  </si>
  <si>
    <t>Martinez</t>
  </si>
  <si>
    <t>Adrian</t>
  </si>
  <si>
    <t>Louisson</t>
  </si>
  <si>
    <t>Austin</t>
  </si>
  <si>
    <t>Clark</t>
  </si>
  <si>
    <t>Mark</t>
  </si>
  <si>
    <t>Shrivastava</t>
  </si>
  <si>
    <t>Robert</t>
  </si>
  <si>
    <t>Foster</t>
  </si>
  <si>
    <t>Bahl</t>
  </si>
  <si>
    <t>Billy</t>
  </si>
  <si>
    <t>Davis</t>
  </si>
  <si>
    <t>Nick</t>
  </si>
  <si>
    <t>Lindsay</t>
  </si>
  <si>
    <t>Jerry</t>
  </si>
  <si>
    <t>Centanni</t>
  </si>
  <si>
    <t>Matthew</t>
  </si>
  <si>
    <t>Villescas</t>
  </si>
  <si>
    <t>Harnish</t>
  </si>
  <si>
    <t>Steven</t>
  </si>
  <si>
    <t>Tellman</t>
  </si>
  <si>
    <t>Carlos</t>
  </si>
  <si>
    <t>Morales</t>
  </si>
  <si>
    <t>Steve</t>
  </si>
  <si>
    <t>Waters</t>
  </si>
  <si>
    <t>Bob</t>
  </si>
  <si>
    <t>Douglas</t>
  </si>
  <si>
    <t>Wille</t>
  </si>
  <si>
    <t>Sebastian</t>
  </si>
  <si>
    <t>Rios</t>
  </si>
  <si>
    <t>William</t>
  </si>
  <si>
    <t>Damhoff</t>
  </si>
  <si>
    <t>Plumb</t>
  </si>
  <si>
    <t>Fink</t>
  </si>
  <si>
    <t>Hamilton</t>
  </si>
  <si>
    <t>Thomas</t>
  </si>
  <si>
    <t>Kevin</t>
  </si>
  <si>
    <t>Schultz</t>
  </si>
  <si>
    <t>LV1: 2 K1 Top qual; LV2: 4 K3 top qual</t>
  </si>
  <si>
    <t>Peters</t>
  </si>
  <si>
    <t>Daniel</t>
  </si>
  <si>
    <t>McCelvey</t>
  </si>
  <si>
    <t>Miguel</t>
  </si>
  <si>
    <t>Zepeda</t>
  </si>
  <si>
    <t>Charles</t>
  </si>
  <si>
    <t>Krampert</t>
  </si>
  <si>
    <t>Brad</t>
  </si>
  <si>
    <t>McCann</t>
  </si>
  <si>
    <t>Stephen</t>
  </si>
  <si>
    <t>Hilbert</t>
  </si>
  <si>
    <t>Sean</t>
  </si>
  <si>
    <t>Funk</t>
  </si>
  <si>
    <t>Aaron</t>
  </si>
  <si>
    <t>Buckley</t>
  </si>
  <si>
    <t>Grant</t>
  </si>
  <si>
    <t>Mikesh</t>
  </si>
  <si>
    <t>Spratte</t>
  </si>
  <si>
    <t>Atl: 1</t>
  </si>
  <si>
    <t>Pradipta</t>
  </si>
  <si>
    <t>Sundhoro</t>
  </si>
  <si>
    <t>George</t>
  </si>
  <si>
    <t>Emery</t>
  </si>
  <si>
    <t>Shane</t>
  </si>
  <si>
    <t>Dosser</t>
  </si>
  <si>
    <t>Newport</t>
  </si>
  <si>
    <t>Jeffery</t>
  </si>
  <si>
    <t>Harris</t>
  </si>
  <si>
    <t>St. Mary</t>
  </si>
  <si>
    <t>Frank</t>
  </si>
  <si>
    <t>Forcino</t>
  </si>
  <si>
    <t>Andrew</t>
  </si>
  <si>
    <t>Krystinik</t>
  </si>
  <si>
    <t>Terry</t>
  </si>
  <si>
    <t>McIntyre</t>
  </si>
  <si>
    <t>Cori</t>
  </si>
  <si>
    <t>Carter</t>
  </si>
  <si>
    <t>Glenn</t>
  </si>
  <si>
    <t>Lewis</t>
  </si>
  <si>
    <t>Velandia</t>
  </si>
  <si>
    <t>Ken</t>
  </si>
  <si>
    <t>Suzuki</t>
  </si>
  <si>
    <t>Philip</t>
  </si>
  <si>
    <t>Dotemoto</t>
  </si>
  <si>
    <t>Blake</t>
  </si>
  <si>
    <t>Crawford</t>
  </si>
  <si>
    <t>Pallotta</t>
  </si>
  <si>
    <t>Wilson</t>
  </si>
  <si>
    <t>Ho</t>
  </si>
  <si>
    <t>Cheung</t>
  </si>
  <si>
    <t>Sanders</t>
  </si>
  <si>
    <t>Cone</t>
  </si>
  <si>
    <t>Zachary</t>
  </si>
  <si>
    <t>Yost</t>
  </si>
  <si>
    <t>Harp</t>
  </si>
  <si>
    <t>Darrell</t>
  </si>
  <si>
    <t>Conner</t>
  </si>
  <si>
    <t>Heidi</t>
  </si>
  <si>
    <t>Van Heck</t>
  </si>
  <si>
    <t>Brett</t>
  </si>
  <si>
    <t>Caine</t>
  </si>
  <si>
    <t>Olivia</t>
  </si>
  <si>
    <t>Jaramillo</t>
  </si>
  <si>
    <t>Teel</t>
  </si>
  <si>
    <t>Christopher</t>
  </si>
  <si>
    <t>Ye</t>
  </si>
  <si>
    <t>Jim</t>
  </si>
  <si>
    <t>Fossum</t>
  </si>
  <si>
    <t>Mike</t>
  </si>
  <si>
    <t>Flanigan</t>
  </si>
  <si>
    <t>Johnny</t>
  </si>
  <si>
    <t>Brewster</t>
  </si>
  <si>
    <t>Torres</t>
  </si>
  <si>
    <t>Fred</t>
  </si>
  <si>
    <t>Todd</t>
  </si>
  <si>
    <t>Kaley</t>
  </si>
  <si>
    <t>Aul</t>
  </si>
  <si>
    <t>Ledford</t>
  </si>
  <si>
    <t>Fisher</t>
  </si>
  <si>
    <t>Clarke</t>
  </si>
  <si>
    <t>Zbigniew</t>
  </si>
  <si>
    <t>Szymanski</t>
  </si>
  <si>
    <t>2*</t>
  </si>
  <si>
    <t>Carson</t>
  </si>
  <si>
    <t>4*</t>
  </si>
  <si>
    <t>Michael</t>
  </si>
  <si>
    <t>Yanase</t>
  </si>
  <si>
    <t>Noel</t>
  </si>
  <si>
    <t>Leslie</t>
  </si>
  <si>
    <t>Scott</t>
  </si>
  <si>
    <t>Urich</t>
  </si>
  <si>
    <t>Brady</t>
  </si>
  <si>
    <t>Loretz</t>
  </si>
  <si>
    <t>Alter</t>
  </si>
  <si>
    <t>Mitchell</t>
  </si>
  <si>
    <t>Alvarado</t>
  </si>
  <si>
    <t>Marco</t>
  </si>
  <si>
    <t>Cruz</t>
  </si>
  <si>
    <t>Carroll</t>
  </si>
  <si>
    <t>Bijan</t>
  </si>
  <si>
    <t>Yeoh</t>
  </si>
  <si>
    <t>Mitch</t>
  </si>
  <si>
    <t>Vaughn</t>
  </si>
  <si>
    <t>Luke</t>
  </si>
  <si>
    <t>Kohrman</t>
  </si>
  <si>
    <t>Brewer</t>
  </si>
  <si>
    <t>Schluper</t>
  </si>
  <si>
    <t>Anthony</t>
  </si>
  <si>
    <t>Espinosa</t>
  </si>
  <si>
    <t>Perreault</t>
  </si>
  <si>
    <t>Chavez</t>
  </si>
  <si>
    <t>Larry</t>
  </si>
  <si>
    <t>Peak</t>
  </si>
  <si>
    <t>Enrique</t>
  </si>
  <si>
    <t>Orozco</t>
  </si>
  <si>
    <t>Jonathan</t>
  </si>
  <si>
    <t>Tarquino</t>
  </si>
  <si>
    <t>Alyssa</t>
  </si>
  <si>
    <t>Dennis</t>
  </si>
  <si>
    <t>Hubbard</t>
  </si>
  <si>
    <t>Darrin</t>
  </si>
  <si>
    <t>DiSimo</t>
  </si>
  <si>
    <t>Beeville: 1; Atl: 1</t>
  </si>
  <si>
    <t>Joseph</t>
  </si>
  <si>
    <t>Pusatera</t>
  </si>
  <si>
    <t>LV1:1</t>
  </si>
  <si>
    <t>Marshal</t>
  </si>
  <si>
    <t>Hill</t>
  </si>
  <si>
    <t>Jon</t>
  </si>
  <si>
    <t>Russell</t>
  </si>
  <si>
    <t>Trevor</t>
  </si>
  <si>
    <t>Renson</t>
  </si>
  <si>
    <t>Coyne</t>
  </si>
  <si>
    <t>Peterson</t>
  </si>
  <si>
    <t>Fair</t>
  </si>
  <si>
    <t>Donald</t>
  </si>
  <si>
    <t>Wright</t>
  </si>
  <si>
    <t>Swanson</t>
  </si>
  <si>
    <t>Schmitt</t>
  </si>
  <si>
    <t>Jared</t>
  </si>
  <si>
    <t>Rubel</t>
  </si>
  <si>
    <t>Tim</t>
  </si>
  <si>
    <t>Drake</t>
  </si>
  <si>
    <t>Cameron</t>
  </si>
  <si>
    <t>DeGroff</t>
  </si>
  <si>
    <t>LV1:1; LV2:1</t>
  </si>
  <si>
    <t>Mason</t>
  </si>
  <si>
    <t>3*</t>
  </si>
  <si>
    <t>Darden</t>
  </si>
  <si>
    <t>LV1:1; LV2: 2</t>
  </si>
  <si>
    <t>Bistrais</t>
  </si>
  <si>
    <t>7*</t>
  </si>
  <si>
    <t>Clyde</t>
  </si>
  <si>
    <t>Caplan</t>
  </si>
  <si>
    <t>LV2: 1 (Drop)</t>
  </si>
  <si>
    <t>Leeder</t>
  </si>
  <si>
    <t>Thuet</t>
  </si>
  <si>
    <t>Meyer</t>
  </si>
  <si>
    <t>Beeville:1</t>
  </si>
  <si>
    <t>Evan</t>
  </si>
  <si>
    <t>Williams</t>
  </si>
  <si>
    <t>Tommy</t>
  </si>
  <si>
    <t>Pulliam</t>
  </si>
  <si>
    <t>Tyler</t>
  </si>
  <si>
    <t>Kvetko</t>
  </si>
  <si>
    <t>Sloan</t>
  </si>
  <si>
    <t>Paul</t>
  </si>
  <si>
    <t>Kozlak</t>
  </si>
  <si>
    <t>Meredith</t>
  </si>
  <si>
    <t>Evans</t>
  </si>
  <si>
    <t>Gary</t>
  </si>
  <si>
    <t>Darquea</t>
  </si>
  <si>
    <t>Nicholas</t>
  </si>
  <si>
    <t>Malilay</t>
  </si>
  <si>
    <t>Cardenas</t>
  </si>
  <si>
    <t>Bougalis</t>
  </si>
  <si>
    <t>Corey</t>
  </si>
  <si>
    <t>Phillips</t>
  </si>
  <si>
    <t>Will</t>
  </si>
  <si>
    <t>Teller</t>
  </si>
  <si>
    <t>Jensen</t>
  </si>
  <si>
    <t>Vivek</t>
  </si>
  <si>
    <t>Goel</t>
  </si>
  <si>
    <t>Casino</t>
  </si>
  <si>
    <t>Wenzel</t>
  </si>
  <si>
    <t>Yi</t>
  </si>
  <si>
    <t>Justin</t>
  </si>
  <si>
    <t>Dowey</t>
  </si>
  <si>
    <t>Hervias</t>
  </si>
  <si>
    <t>Hector</t>
  </si>
  <si>
    <t>Gonzalez</t>
  </si>
  <si>
    <t>King</t>
  </si>
  <si>
    <t>Morfe</t>
  </si>
  <si>
    <t>Raymond</t>
  </si>
  <si>
    <t>Dsouza</t>
  </si>
  <si>
    <t>Brown</t>
  </si>
  <si>
    <t>Manfred</t>
  </si>
  <si>
    <t>Reysser</t>
  </si>
  <si>
    <t>Hughes</t>
  </si>
  <si>
    <t>Beeville: 1; ATL: 2 K1 Top</t>
  </si>
  <si>
    <t>Sal</t>
  </si>
  <si>
    <t>Acosta</t>
  </si>
  <si>
    <t>Rock</t>
  </si>
  <si>
    <t>Kerry</t>
  </si>
  <si>
    <t>Rife</t>
  </si>
  <si>
    <t>Kris</t>
  </si>
  <si>
    <t>Tvedt</t>
  </si>
  <si>
    <t>Hearn</t>
  </si>
  <si>
    <t>Gunnels</t>
  </si>
  <si>
    <t>Carnevale</t>
  </si>
  <si>
    <t>Stoltz</t>
  </si>
  <si>
    <t>Redding</t>
  </si>
  <si>
    <t>Kameron</t>
  </si>
  <si>
    <t>Clements</t>
  </si>
  <si>
    <t>Fagundes</t>
  </si>
  <si>
    <t>Lee</t>
  </si>
  <si>
    <t>Herrick</t>
  </si>
  <si>
    <t>Hampton</t>
  </si>
  <si>
    <t>Orlandella</t>
  </si>
  <si>
    <t>Whitener</t>
  </si>
  <si>
    <t>Shute</t>
  </si>
  <si>
    <t>Naylor</t>
  </si>
  <si>
    <t>Rodning</t>
  </si>
  <si>
    <t>McGuyre</t>
  </si>
  <si>
    <t>Ralph</t>
  </si>
  <si>
    <t>Elder</t>
  </si>
  <si>
    <t>Sato</t>
  </si>
  <si>
    <t>Colleran</t>
  </si>
  <si>
    <t>Matt</t>
  </si>
  <si>
    <t>Carstens</t>
  </si>
  <si>
    <t>Trayton</t>
  </si>
  <si>
    <t>Crocker Nichols</t>
  </si>
  <si>
    <t>CST</t>
  </si>
  <si>
    <t>DJ</t>
  </si>
  <si>
    <t>Alessandrini</t>
  </si>
  <si>
    <t>Garrett</t>
  </si>
  <si>
    <t>Cogburn</t>
  </si>
  <si>
    <t>Taylour</t>
  </si>
  <si>
    <t>Wargo</t>
  </si>
  <si>
    <t>Barbry</t>
  </si>
  <si>
    <t>Jonathon</t>
  </si>
  <si>
    <t>Lugod</t>
  </si>
  <si>
    <t>Armstrong</t>
  </si>
  <si>
    <t>Vongsavath</t>
  </si>
  <si>
    <t>Dietz</t>
  </si>
  <si>
    <t>Pyles</t>
  </si>
  <si>
    <t>Jessica</t>
  </si>
  <si>
    <t>Yeung</t>
  </si>
  <si>
    <t>Ed</t>
  </si>
  <si>
    <t>Runnion</t>
  </si>
  <si>
    <t>Doug</t>
  </si>
  <si>
    <t>Rowse</t>
  </si>
  <si>
    <t>Myers</t>
  </si>
  <si>
    <t>Roger</t>
  </si>
  <si>
    <t>Schlogel</t>
  </si>
  <si>
    <t>Victor</t>
  </si>
  <si>
    <t>Tan</t>
  </si>
  <si>
    <t>Curtis</t>
  </si>
  <si>
    <t>Lane</t>
  </si>
  <si>
    <t>Farka</t>
  </si>
  <si>
    <t>Jeff</t>
  </si>
  <si>
    <t>Jacobs</t>
  </si>
  <si>
    <t>6*</t>
  </si>
  <si>
    <t>Hedderick</t>
  </si>
  <si>
    <t>Lawson</t>
  </si>
  <si>
    <t>Hayden</t>
  </si>
  <si>
    <t>Pirrera</t>
  </si>
  <si>
    <t>Hachenberg</t>
  </si>
  <si>
    <t>Kinch</t>
  </si>
  <si>
    <t>Reindl</t>
  </si>
  <si>
    <t>Felipe</t>
  </si>
  <si>
    <t>Jenkins</t>
  </si>
  <si>
    <t>Samuel</t>
  </si>
  <si>
    <t>Otis</t>
  </si>
  <si>
    <t>Costello</t>
  </si>
  <si>
    <t>Joshua</t>
  </si>
  <si>
    <t>Thorson</t>
  </si>
  <si>
    <t>Huffman</t>
  </si>
  <si>
    <t>Cloniger</t>
  </si>
  <si>
    <t>Tamra</t>
  </si>
  <si>
    <t>Hurst</t>
  </si>
  <si>
    <t>Schmid</t>
  </si>
  <si>
    <t>McNulty</t>
  </si>
  <si>
    <t>Wells</t>
  </si>
  <si>
    <t>Alana</t>
  </si>
  <si>
    <t>McKee</t>
  </si>
  <si>
    <t>Derek</t>
  </si>
  <si>
    <t>Punch</t>
  </si>
  <si>
    <t>Collins</t>
  </si>
  <si>
    <t>Brant</t>
  </si>
  <si>
    <t>Zach</t>
  </si>
  <si>
    <t>Ramos</t>
  </si>
  <si>
    <t>Nakata</t>
  </si>
  <si>
    <t>Moore</t>
  </si>
  <si>
    <t>Marshall</t>
  </si>
  <si>
    <t>Grice</t>
  </si>
  <si>
    <t>Jake</t>
  </si>
  <si>
    <t>Teresa</t>
  </si>
  <si>
    <t>Neidel-McKee</t>
  </si>
  <si>
    <t>Skelly</t>
  </si>
  <si>
    <t>Carl</t>
  </si>
  <si>
    <t>Tennison</t>
  </si>
  <si>
    <t>Jordan</t>
  </si>
  <si>
    <t>Spencer</t>
  </si>
  <si>
    <t>Shaw</t>
  </si>
  <si>
    <t>Kincaid</t>
  </si>
  <si>
    <t>Norm</t>
  </si>
  <si>
    <t>Flowers</t>
  </si>
  <si>
    <t>Medack</t>
  </si>
  <si>
    <t>Matijow</t>
  </si>
  <si>
    <t>Nathan</t>
  </si>
  <si>
    <t>Klarmann</t>
  </si>
  <si>
    <t>Tadao</t>
  </si>
  <si>
    <t>Hunt</t>
  </si>
  <si>
    <t>Em</t>
  </si>
  <si>
    <t>Huneycutt</t>
  </si>
  <si>
    <t>Kyle</t>
  </si>
  <si>
    <t>Graves</t>
  </si>
  <si>
    <t>Vasin</t>
  </si>
  <si>
    <t>Vaz Douglas</t>
  </si>
  <si>
    <t>Early</t>
  </si>
  <si>
    <t>Wheeler</t>
  </si>
  <si>
    <t>S2</t>
  </si>
  <si>
    <t>Marcus</t>
  </si>
  <si>
    <t>Cody</t>
  </si>
  <si>
    <t>Taylor</t>
  </si>
  <si>
    <t>Kuhn</t>
  </si>
  <si>
    <t>Dunn</t>
  </si>
  <si>
    <t>Tyszka</t>
  </si>
  <si>
    <t>Randall</t>
  </si>
  <si>
    <t>Wilcox</t>
  </si>
  <si>
    <t>Tolleson</t>
  </si>
  <si>
    <t>Sami</t>
  </si>
  <si>
    <t>Kravetz</t>
  </si>
  <si>
    <t>Bill</t>
  </si>
  <si>
    <t>Zorn</t>
  </si>
  <si>
    <t>Bryce</t>
  </si>
  <si>
    <t>Kelly</t>
  </si>
  <si>
    <t>Kunkel</t>
  </si>
  <si>
    <t>Killourhy</t>
  </si>
  <si>
    <t>Randy</t>
  </si>
  <si>
    <t>Adkins</t>
  </si>
  <si>
    <t>Yon</t>
  </si>
  <si>
    <t>Visell</t>
  </si>
  <si>
    <t>Allen</t>
  </si>
  <si>
    <t>Eischen</t>
  </si>
  <si>
    <t>Peter</t>
  </si>
  <si>
    <t>Loney</t>
  </si>
  <si>
    <t>Silvio</t>
  </si>
  <si>
    <t>Zucchet</t>
  </si>
  <si>
    <t>Anderson</t>
  </si>
  <si>
    <t>Donour</t>
  </si>
  <si>
    <t>Sizemore</t>
  </si>
  <si>
    <t>DeWit</t>
  </si>
  <si>
    <t>Terence</t>
  </si>
  <si>
    <t>Chang</t>
  </si>
  <si>
    <t>Marty</t>
  </si>
  <si>
    <t>Montagno</t>
  </si>
  <si>
    <t>James Curtis</t>
  </si>
  <si>
    <t>Clem</t>
  </si>
  <si>
    <t>Bailey</t>
  </si>
  <si>
    <t>Ipock</t>
  </si>
  <si>
    <t>Huepenbecker</t>
  </si>
  <si>
    <t>Keith</t>
  </si>
  <si>
    <t>Bowen</t>
  </si>
  <si>
    <t>Shugart</t>
  </si>
  <si>
    <t>Patterson</t>
  </si>
  <si>
    <t>S4</t>
  </si>
  <si>
    <t>Mack</t>
  </si>
  <si>
    <t>Tsang</t>
  </si>
  <si>
    <t>Donovan</t>
  </si>
  <si>
    <t>Edwin</t>
  </si>
  <si>
    <t>Liu</t>
  </si>
  <si>
    <t>Morhardt</t>
  </si>
  <si>
    <t>Cochran</t>
  </si>
  <si>
    <t>Ognio</t>
  </si>
  <si>
    <t>Atl: 2 K2 Top</t>
  </si>
  <si>
    <t>Slater</t>
  </si>
  <si>
    <t>Neal</t>
  </si>
  <si>
    <t>Bruce</t>
  </si>
  <si>
    <t>Hanson</t>
  </si>
  <si>
    <t>Chase</t>
  </si>
  <si>
    <t>Gintner</t>
  </si>
  <si>
    <t>Morgan</t>
  </si>
  <si>
    <t>Navid</t>
  </si>
  <si>
    <t>Kahangi</t>
  </si>
  <si>
    <t>Bullington</t>
  </si>
  <si>
    <t>Harbour</t>
  </si>
  <si>
    <t>Clenney</t>
  </si>
  <si>
    <t>Parsons</t>
  </si>
  <si>
    <t>Alan</t>
  </si>
  <si>
    <t>Fischer</t>
  </si>
  <si>
    <t>Pisciotta</t>
  </si>
  <si>
    <t>Zerr</t>
  </si>
  <si>
    <t>Chelsea</t>
  </si>
  <si>
    <t>Sparks</t>
  </si>
  <si>
    <t>Myke</t>
  </si>
  <si>
    <t>Dziengel</t>
  </si>
  <si>
    <t>Nico</t>
  </si>
  <si>
    <t>Martins</t>
  </si>
  <si>
    <t>Ivan</t>
  </si>
  <si>
    <t>Mendoza</t>
  </si>
  <si>
    <t>Lim</t>
  </si>
  <si>
    <t>Lunn</t>
  </si>
  <si>
    <t>Saindon</t>
  </si>
  <si>
    <t>Hammond</t>
  </si>
  <si>
    <t>Harper</t>
  </si>
  <si>
    <t>Kendall</t>
  </si>
  <si>
    <t>Gordon</t>
  </si>
  <si>
    <t>Granadino</t>
  </si>
  <si>
    <t>ORourke</t>
  </si>
  <si>
    <t>Podhola</t>
  </si>
  <si>
    <t>Darren</t>
  </si>
  <si>
    <t>Loher</t>
  </si>
  <si>
    <t>Homar</t>
  </si>
  <si>
    <t>Palomino</t>
  </si>
  <si>
    <t>Rosario</t>
  </si>
  <si>
    <t>Dismuke</t>
  </si>
  <si>
    <t>Fedors</t>
  </si>
  <si>
    <t>Finch</t>
  </si>
  <si>
    <t>Schumin</t>
  </si>
  <si>
    <t>Andres</t>
  </si>
  <si>
    <t>Rodriguez</t>
  </si>
  <si>
    <t>Laura</t>
  </si>
  <si>
    <t>Long</t>
  </si>
  <si>
    <t>Pham</t>
  </si>
  <si>
    <t>G.H.</t>
  </si>
  <si>
    <t>Sharp</t>
  </si>
  <si>
    <t>Nickolas</t>
  </si>
  <si>
    <t>Gruendler SR</t>
  </si>
  <si>
    <t>Schnetzer</t>
  </si>
  <si>
    <t>Hall</t>
  </si>
  <si>
    <t>Ray</t>
  </si>
  <si>
    <t>Brake</t>
  </si>
  <si>
    <t>Dean</t>
  </si>
  <si>
    <t>Richardson</t>
  </si>
  <si>
    <t>Marko</t>
  </si>
  <si>
    <t>Horn</t>
  </si>
  <si>
    <t>Simon</t>
  </si>
  <si>
    <t>Wong</t>
  </si>
  <si>
    <t>Barti</t>
  </si>
  <si>
    <t>LV1:2 K2 Top</t>
  </si>
  <si>
    <t>Josh</t>
  </si>
  <si>
    <t>Peek</t>
  </si>
  <si>
    <t>Neuville</t>
  </si>
  <si>
    <t>Coulson</t>
  </si>
  <si>
    <t>Dustin</t>
  </si>
  <si>
    <t>Juan</t>
  </si>
  <si>
    <t>Colmenero</t>
  </si>
  <si>
    <t>Stanley</t>
  </si>
  <si>
    <t>Levitz</t>
  </si>
  <si>
    <t>Richard</t>
  </si>
  <si>
    <t>Cochrun</t>
  </si>
  <si>
    <t>Madarash</t>
  </si>
  <si>
    <t>Sklyarevsky</t>
  </si>
  <si>
    <t>Duncan</t>
  </si>
  <si>
    <t>Peachey</t>
  </si>
  <si>
    <t>Cal</t>
  </si>
  <si>
    <t>Craner</t>
  </si>
  <si>
    <t>Mavis</t>
  </si>
  <si>
    <t>W B</t>
  </si>
  <si>
    <t>Sephus</t>
  </si>
  <si>
    <t>Vogt</t>
  </si>
  <si>
    <t>Fletcher</t>
  </si>
  <si>
    <t>Warson</t>
  </si>
  <si>
    <t>Tony</t>
  </si>
  <si>
    <t>Medina</t>
  </si>
  <si>
    <t>Larson</t>
  </si>
  <si>
    <t>Martin</t>
  </si>
  <si>
    <t>Mancuso</t>
  </si>
  <si>
    <t>Van</t>
  </si>
  <si>
    <t>Townsend</t>
  </si>
  <si>
    <t>Westbrooks</t>
  </si>
  <si>
    <t>Jeunfai</t>
  </si>
  <si>
    <t>Lo</t>
  </si>
  <si>
    <t>Clay</t>
  </si>
  <si>
    <t>Turner</t>
  </si>
  <si>
    <t>Krishna</t>
  </si>
  <si>
    <t>Monte</t>
  </si>
  <si>
    <t>Crouse</t>
  </si>
  <si>
    <t>Boris</t>
  </si>
  <si>
    <t>Vujasinovic</t>
  </si>
  <si>
    <t>Durr</t>
  </si>
  <si>
    <t>Harrington</t>
  </si>
  <si>
    <t>Feeney</t>
  </si>
  <si>
    <t>Dougherty</t>
  </si>
  <si>
    <t>Lutz</t>
  </si>
  <si>
    <t>Chuck</t>
  </si>
  <si>
    <t>Dylan</t>
  </si>
  <si>
    <t>Miles</t>
  </si>
  <si>
    <t>Prestwood</t>
  </si>
  <si>
    <t>Webb</t>
  </si>
  <si>
    <t>Rudi</t>
  </si>
  <si>
    <t>Marci</t>
  </si>
  <si>
    <t>Canekeratne</t>
  </si>
  <si>
    <t>Erik</t>
  </si>
  <si>
    <t>Strelnieks</t>
  </si>
  <si>
    <t>Roberts</t>
  </si>
  <si>
    <t>Christian</t>
  </si>
  <si>
    <t>Kolmers</t>
  </si>
  <si>
    <t>Pendergest</t>
  </si>
  <si>
    <t>Warden</t>
  </si>
  <si>
    <t>Elijah</t>
  </si>
  <si>
    <t>Romesh</t>
  </si>
  <si>
    <t>Delay</t>
  </si>
  <si>
    <t>Hale</t>
  </si>
  <si>
    <t>Raglin</t>
  </si>
  <si>
    <t>Ian</t>
  </si>
  <si>
    <t>Vineyard</t>
  </si>
  <si>
    <t>Jesse</t>
  </si>
  <si>
    <t>Stahlman</t>
  </si>
  <si>
    <t>Bower</t>
  </si>
  <si>
    <t>Gruendler</t>
  </si>
  <si>
    <t>Lawrence</t>
  </si>
  <si>
    <t>Doeppenschmidt</t>
  </si>
  <si>
    <t>Hudson</t>
  </si>
  <si>
    <t>Parker</t>
  </si>
  <si>
    <t>Gus</t>
  </si>
  <si>
    <t>Navarro</t>
  </si>
  <si>
    <t>Licata</t>
  </si>
  <si>
    <t>Ward</t>
  </si>
  <si>
    <t>Goode</t>
  </si>
  <si>
    <t>1*</t>
  </si>
  <si>
    <t>Skyler</t>
  </si>
  <si>
    <t>Sisson</t>
  </si>
  <si>
    <t>Ted</t>
  </si>
  <si>
    <t>Adam</t>
  </si>
  <si>
    <t>Norton</t>
  </si>
  <si>
    <t>Minehart</t>
  </si>
  <si>
    <t>Kiesel</t>
  </si>
  <si>
    <t>Mindi</t>
  </si>
  <si>
    <t>Cross</t>
  </si>
  <si>
    <t>Exley</t>
  </si>
  <si>
    <t>Holt</t>
  </si>
  <si>
    <t>Kaila</t>
  </si>
  <si>
    <t>Kupka</t>
  </si>
  <si>
    <t>Sandra</t>
  </si>
  <si>
    <t>Gartner</t>
  </si>
  <si>
    <t>Slate</t>
  </si>
  <si>
    <t>Giro</t>
  </si>
  <si>
    <t>Tracy</t>
  </si>
  <si>
    <t>Sullivan</t>
  </si>
  <si>
    <t>Nicole</t>
  </si>
  <si>
    <t>Christine</t>
  </si>
  <si>
    <t>Ashley</t>
  </si>
  <si>
    <t>Weaver</t>
  </si>
  <si>
    <t>Lacey</t>
  </si>
  <si>
    <t>Cindy</t>
  </si>
  <si>
    <t>Heather</t>
  </si>
  <si>
    <t>Holly</t>
  </si>
  <si>
    <t>Dawn</t>
  </si>
  <si>
    <t>Kendra</t>
  </si>
  <si>
    <t>Mabie</t>
  </si>
  <si>
    <t>Jessie</t>
  </si>
  <si>
    <t>9*</t>
  </si>
  <si>
    <t>Cynthia</t>
  </si>
  <si>
    <t>Ivy</t>
  </si>
  <si>
    <t>Kasey</t>
  </si>
  <si>
    <t>Kelsey</t>
  </si>
  <si>
    <t>Karanges</t>
  </si>
  <si>
    <t>Kathi</t>
  </si>
  <si>
    <t>Van Der Werf</t>
  </si>
  <si>
    <t>11*</t>
  </si>
  <si>
    <t>Katja</t>
  </si>
  <si>
    <t>Seltmann</t>
  </si>
  <si>
    <t>Jennifer</t>
  </si>
  <si>
    <t>Bedell</t>
  </si>
  <si>
    <t>Sara</t>
  </si>
  <si>
    <t>Odioso</t>
  </si>
  <si>
    <t>Towns</t>
  </si>
  <si>
    <t>Jeannette</t>
  </si>
  <si>
    <t>Wicks</t>
  </si>
  <si>
    <t>Shauna</t>
  </si>
  <si>
    <t>Ciribassi</t>
  </si>
  <si>
    <t>Maggie</t>
  </si>
  <si>
    <t>Elorza</t>
  </si>
  <si>
    <t>Alison</t>
  </si>
  <si>
    <t>Corodimas</t>
  </si>
  <si>
    <t>Jessi</t>
  </si>
  <si>
    <t>Zoe</t>
  </si>
  <si>
    <t>Carlin</t>
  </si>
  <si>
    <t>Suzanne</t>
  </si>
  <si>
    <t>Cassandra</t>
  </si>
  <si>
    <t>Light</t>
  </si>
  <si>
    <t>HaliAnne</t>
  </si>
  <si>
    <t>McGee-Hilbert</t>
  </si>
  <si>
    <t>Julie</t>
  </si>
  <si>
    <t>Theresa</t>
  </si>
  <si>
    <t>Berry</t>
  </si>
  <si>
    <t>Melanie</t>
  </si>
  <si>
    <t>Joellene</t>
  </si>
  <si>
    <t>Ordinario</t>
  </si>
  <si>
    <t>Nancy</t>
  </si>
  <si>
    <t>Judd</t>
  </si>
  <si>
    <t>Kate</t>
  </si>
  <si>
    <t>Geraghty Anne</t>
  </si>
  <si>
    <t>Ellis</t>
  </si>
  <si>
    <t>Laurie</t>
  </si>
  <si>
    <t>Shelby</t>
  </si>
  <si>
    <t>Dee</t>
  </si>
  <si>
    <t>McConnell</t>
  </si>
  <si>
    <t>Kim</t>
  </si>
  <si>
    <t>Catherine</t>
  </si>
  <si>
    <t>Tran</t>
  </si>
  <si>
    <t>Maria</t>
  </si>
  <si>
    <t>Lynn</t>
  </si>
  <si>
    <t>Ketcham</t>
  </si>
  <si>
    <t>Freya</t>
  </si>
  <si>
    <t>Rachael</t>
  </si>
  <si>
    <t>Shanna</t>
  </si>
  <si>
    <t>Layne</t>
  </si>
  <si>
    <t>Lindemann</t>
  </si>
  <si>
    <t>Phuong Anh</t>
  </si>
  <si>
    <t>Amy</t>
  </si>
  <si>
    <t>Houseal</t>
  </si>
  <si>
    <t>Madison</t>
  </si>
  <si>
    <t>Caldron</t>
  </si>
  <si>
    <t>Evynne</t>
  </si>
  <si>
    <t>Chamai</t>
  </si>
  <si>
    <t>Shahim</t>
  </si>
  <si>
    <t>Candiss</t>
  </si>
  <si>
    <t>Petersen</t>
  </si>
  <si>
    <t>Lyla</t>
  </si>
  <si>
    <t>Arbor</t>
  </si>
  <si>
    <t>Crissy</t>
  </si>
  <si>
    <t>Stephanie</t>
  </si>
  <si>
    <t>Carmen</t>
  </si>
  <si>
    <t>Rowlands</t>
  </si>
  <si>
    <t>Carla</t>
  </si>
  <si>
    <t>Russo</t>
  </si>
  <si>
    <r>
      <t xml:space="preserve">Best 2 races are counted plus Finale towards points. </t>
    </r>
    <r>
      <rPr>
        <sz val="8"/>
        <color rgb="FFCC0000"/>
        <rFont val="Verdana"/>
        <family val="2"/>
      </rPr>
      <t>Red * indicates the race was dropped</t>
    </r>
  </si>
  <si>
    <t>Weekend members are not eligible to receive points.</t>
  </si>
  <si>
    <t>Qualifying Points are awarded for places 1-12 as follows: 12, 10, 9, 8, 7, 6, 5, 4, 3, 2, 1, 1</t>
  </si>
  <si>
    <t>Race Points are awarded for places 1-32 as follows: 45, 35, 30, 25, 15, 15, 15, 15, 10, 10, 10, 10, 10, 10, 10, 10, 5, 5, 5, 5, 5, 5, 5, 5, 5, 5, 5, 5, 5, 5, 5, 5</t>
  </si>
  <si>
    <t>JCJ Cup</t>
  </si>
  <si>
    <t>5*</t>
  </si>
  <si>
    <t>22*</t>
  </si>
  <si>
    <t xml:space="preserve">Zbigniew </t>
  </si>
  <si>
    <t>Rodruguez</t>
  </si>
  <si>
    <t>Vissell</t>
  </si>
  <si>
    <r>
      <t xml:space="preserve">Best 2 races are counted plus Finale towards points. </t>
    </r>
    <r>
      <rPr>
        <sz val="8"/>
        <color rgb="FFCC0000"/>
        <rFont val="Verdana"/>
        <family val="2"/>
      </rPr>
      <t>Red * indicates the race was dropped.</t>
    </r>
  </si>
  <si>
    <t>Geraghty</t>
  </si>
  <si>
    <t>Anne Ellis</t>
  </si>
  <si>
    <t>Regular points</t>
  </si>
  <si>
    <t>Finale Points</t>
  </si>
  <si>
    <t>Challenge Qual points</t>
  </si>
  <si>
    <t>Challenge Points Calculator</t>
  </si>
  <si>
    <t>Qualifying</t>
  </si>
  <si>
    <t>Knockout</t>
  </si>
  <si>
    <t>Points Total</t>
  </si>
  <si>
    <t>Finale Total</t>
  </si>
  <si>
    <t>5 - 8</t>
  </si>
  <si>
    <t>9 - 16</t>
  </si>
  <si>
    <t>17 -  32</t>
  </si>
  <si>
    <t>June 05-07</t>
  </si>
  <si>
    <t>June 17-20</t>
  </si>
  <si>
    <t>June 12-14</t>
  </si>
  <si>
    <t>Holzer</t>
  </si>
  <si>
    <t>Laurence</t>
  </si>
  <si>
    <t>Casey</t>
  </si>
  <si>
    <t>Dressler</t>
  </si>
  <si>
    <t>Abe</t>
  </si>
  <si>
    <t>Rosengrant</t>
  </si>
  <si>
    <t>Gaffney</t>
  </si>
  <si>
    <t>Drabouski</t>
  </si>
  <si>
    <t>McFarland</t>
  </si>
  <si>
    <t>Rusk</t>
  </si>
  <si>
    <t>Phillip</t>
  </si>
  <si>
    <t>Irving</t>
  </si>
  <si>
    <t>Don</t>
  </si>
  <si>
    <t>Hirt</t>
  </si>
  <si>
    <t>Perera</t>
  </si>
  <si>
    <t>Alex</t>
  </si>
  <si>
    <t>Meramo</t>
  </si>
  <si>
    <t>Sang</t>
  </si>
  <si>
    <t>Moheet</t>
  </si>
  <si>
    <t>Rad</t>
  </si>
  <si>
    <t>Tatis</t>
  </si>
  <si>
    <t>Valera</t>
  </si>
  <si>
    <t>Anchit</t>
  </si>
  <si>
    <t>Chandra Sek</t>
  </si>
  <si>
    <t>St. Louis</t>
  </si>
  <si>
    <t>Jack</t>
  </si>
  <si>
    <t>Crissey</t>
  </si>
  <si>
    <t>Prather</t>
  </si>
  <si>
    <t>Travis</t>
  </si>
  <si>
    <t>Lotaj</t>
  </si>
  <si>
    <t>CJ</t>
  </si>
  <si>
    <t>Odonnell</t>
  </si>
  <si>
    <t>Leonard</t>
  </si>
  <si>
    <t>Roy</t>
  </si>
  <si>
    <t>Darian</t>
  </si>
  <si>
    <t>Taggert</t>
  </si>
  <si>
    <t>Fetchko</t>
  </si>
  <si>
    <t>Helm</t>
  </si>
  <si>
    <t>AJ</t>
  </si>
  <si>
    <t>Whitaker</t>
  </si>
  <si>
    <t>Corliss</t>
  </si>
  <si>
    <t>Fineberg</t>
  </si>
  <si>
    <t>Jeffrey</t>
  </si>
  <si>
    <t>Cheng</t>
  </si>
  <si>
    <t>Pearson</t>
  </si>
  <si>
    <t>Lyons</t>
  </si>
  <si>
    <t>Craven</t>
  </si>
  <si>
    <t>Arnold</t>
  </si>
  <si>
    <t>Arther</t>
  </si>
  <si>
    <t>Victoria</t>
  </si>
  <si>
    <t>Butler</t>
  </si>
  <si>
    <t>Rosen</t>
  </si>
  <si>
    <t>Shamit</t>
  </si>
  <si>
    <t>Son</t>
  </si>
  <si>
    <t>Bengamin</t>
  </si>
  <si>
    <t>Sereduk</t>
  </si>
  <si>
    <t>Strano</t>
  </si>
  <si>
    <t>Chad</t>
  </si>
  <si>
    <t>Englert</t>
  </si>
  <si>
    <t>Montgomery</t>
  </si>
  <si>
    <t>Piccione</t>
  </si>
  <si>
    <t>Stockton</t>
  </si>
  <si>
    <t>Salisbury</t>
  </si>
  <si>
    <t>Hagaman</t>
  </si>
  <si>
    <t>Baker</t>
  </si>
  <si>
    <t>Keiler</t>
  </si>
  <si>
    <t>Alp</t>
  </si>
  <si>
    <t>Caglar</t>
  </si>
  <si>
    <t>Staples</t>
  </si>
  <si>
    <t>Geoffrey</t>
  </si>
  <si>
    <t>Wolpert</t>
  </si>
  <si>
    <t>Aro</t>
  </si>
  <si>
    <t>Forrest</t>
  </si>
  <si>
    <t>Johnston</t>
  </si>
  <si>
    <t>Blackwell</t>
  </si>
  <si>
    <t>Wanner</t>
  </si>
  <si>
    <t>Rich</t>
  </si>
  <si>
    <t>Shimanov</t>
  </si>
  <si>
    <t>Considine</t>
  </si>
  <si>
    <t>Viki</t>
  </si>
  <si>
    <t>Limm</t>
  </si>
  <si>
    <t>Natalie</t>
  </si>
  <si>
    <t>Luster</t>
  </si>
  <si>
    <t>Graver</t>
  </si>
  <si>
    <t>Roller</t>
  </si>
  <si>
    <t>Potocki</t>
  </si>
  <si>
    <t>Wojtek</t>
  </si>
  <si>
    <t>Hajdeuczek</t>
  </si>
  <si>
    <t>Schnore</t>
  </si>
  <si>
    <t>Labbancz</t>
  </si>
  <si>
    <t>Jeremy</t>
  </si>
  <si>
    <t>Hebbel</t>
  </si>
  <si>
    <t>Thal-Pruzan</t>
  </si>
  <si>
    <t>Lanunziata</t>
  </si>
  <si>
    <t>Delaune</t>
  </si>
  <si>
    <t>Drust</t>
  </si>
  <si>
    <t>Al</t>
  </si>
  <si>
    <t>Pacheco</t>
  </si>
  <si>
    <t>Caserta</t>
  </si>
  <si>
    <t>Lenny</t>
  </si>
  <si>
    <t>Woolcock</t>
  </si>
  <si>
    <t>Simmons</t>
  </si>
  <si>
    <t>Greg</t>
  </si>
  <si>
    <t>Pollack</t>
  </si>
  <si>
    <t>Pyne</t>
  </si>
  <si>
    <t>Fortuna</t>
  </si>
  <si>
    <t>Brunner</t>
  </si>
  <si>
    <t>Dwarnick</t>
  </si>
  <si>
    <t>DiMarco</t>
  </si>
  <si>
    <t>Edgecomb</t>
  </si>
  <si>
    <t>Shaun</t>
  </si>
  <si>
    <t>Hallam</t>
  </si>
  <si>
    <t>Duston</t>
  </si>
  <si>
    <t>Grubbs</t>
  </si>
  <si>
    <t>Savini</t>
  </si>
  <si>
    <t>Logan</t>
  </si>
  <si>
    <t>Caleb</t>
  </si>
  <si>
    <t>Pardus</t>
  </si>
  <si>
    <t>Oswalt</t>
  </si>
  <si>
    <t>Karen</t>
  </si>
  <si>
    <t>Kraus</t>
  </si>
  <si>
    <t>Meehan</t>
  </si>
  <si>
    <t>Garfield</t>
  </si>
  <si>
    <t>Denis</t>
  </si>
  <si>
    <t>Bucher</t>
  </si>
  <si>
    <t>Vitamvas</t>
  </si>
  <si>
    <t>Shoe</t>
  </si>
  <si>
    <t>Alejandro</t>
  </si>
  <si>
    <t>Aviles</t>
  </si>
  <si>
    <t>Kao</t>
  </si>
  <si>
    <t>Rob</t>
  </si>
  <si>
    <t>Springer</t>
  </si>
  <si>
    <t>Brennan</t>
  </si>
  <si>
    <t>Claffie</t>
  </si>
  <si>
    <t>Ata</t>
  </si>
  <si>
    <t>Merat Tabesh</t>
  </si>
  <si>
    <t>Zhongdao</t>
  </si>
  <si>
    <t>Mo</t>
  </si>
  <si>
    <t>Hiro</t>
  </si>
  <si>
    <t>Lisa</t>
  </si>
  <si>
    <t>Moody</t>
  </si>
  <si>
    <t>Rest</t>
  </si>
  <si>
    <t>Lowe</t>
  </si>
  <si>
    <t>Lichtenstein</t>
  </si>
  <si>
    <t>Damon</t>
  </si>
  <si>
    <t>Lowney</t>
  </si>
  <si>
    <t>Poticha</t>
  </si>
  <si>
    <t>Stuart</t>
  </si>
  <si>
    <t>Miller</t>
  </si>
  <si>
    <t>Comeau</t>
  </si>
  <si>
    <t>Nikolas</t>
  </si>
  <si>
    <t>Kruhmin</t>
  </si>
  <si>
    <t>Kourosh</t>
  </si>
  <si>
    <t>G.J.</t>
  </si>
  <si>
    <t>Dixon</t>
  </si>
  <si>
    <t>Yury</t>
  </si>
  <si>
    <t>Kholondyrev</t>
  </si>
  <si>
    <t>Karwan</t>
  </si>
  <si>
    <t>Lipman</t>
  </si>
  <si>
    <t>Reeve</t>
  </si>
  <si>
    <t>Brayden</t>
  </si>
  <si>
    <t>Knickerbocker</t>
  </si>
  <si>
    <t>Cory</t>
  </si>
  <si>
    <t>Enochs</t>
  </si>
  <si>
    <t>LaCelle</t>
  </si>
  <si>
    <t>Palmerton</t>
  </si>
  <si>
    <t>Henry</t>
  </si>
  <si>
    <t>Dryer</t>
  </si>
  <si>
    <t>Fehr</t>
  </si>
  <si>
    <t>Vassallo Jr</t>
  </si>
  <si>
    <t>Kwong</t>
  </si>
  <si>
    <t>Hoffer</t>
  </si>
  <si>
    <t>Perrin</t>
  </si>
  <si>
    <t>Duque</t>
  </si>
  <si>
    <t>Hyde</t>
  </si>
  <si>
    <t>Gange</t>
  </si>
  <si>
    <t>Minger</t>
  </si>
  <si>
    <t>Weldon</t>
  </si>
  <si>
    <t>Colin</t>
  </si>
  <si>
    <t>Sheidler</t>
  </si>
  <si>
    <t>Daddio</t>
  </si>
  <si>
    <t>Frazier</t>
  </si>
  <si>
    <t>Gibbons</t>
  </si>
  <si>
    <t>Nordberg</t>
  </si>
  <si>
    <t>Handoko</t>
  </si>
  <si>
    <t>Phil</t>
  </si>
  <si>
    <t>Knowles</t>
  </si>
  <si>
    <t>Snyder</t>
  </si>
  <si>
    <t>Haydu</t>
  </si>
  <si>
    <t>Colton</t>
  </si>
  <si>
    <t>Hobaugh</t>
  </si>
  <si>
    <t>Griffith</t>
  </si>
  <si>
    <t>Janusz</t>
  </si>
  <si>
    <t>Mikey</t>
  </si>
  <si>
    <t>Albacete</t>
  </si>
  <si>
    <t>Gunn</t>
  </si>
  <si>
    <t>Worrall</t>
  </si>
  <si>
    <t>Goldsmith</t>
  </si>
  <si>
    <t>Lower</t>
  </si>
  <si>
    <t>Zipf</t>
  </si>
  <si>
    <t>Zambeno</t>
  </si>
  <si>
    <t>Lanier</t>
  </si>
  <si>
    <t>Abby</t>
  </si>
  <si>
    <t>Arianna</t>
  </si>
  <si>
    <t>Biondo</t>
  </si>
  <si>
    <t>Emily</t>
  </si>
  <si>
    <t>Evanthe</t>
  </si>
  <si>
    <t>Melissa</t>
  </si>
  <si>
    <t>Audra</t>
  </si>
  <si>
    <t>Paradie</t>
  </si>
  <si>
    <t>Jen</t>
  </si>
  <si>
    <t>Fox</t>
  </si>
  <si>
    <t>Jordyn</t>
  </si>
  <si>
    <t>Katrina</t>
  </si>
  <si>
    <t>Gwendolyn</t>
  </si>
  <si>
    <t>Paula</t>
  </si>
  <si>
    <t>Wojcik</t>
  </si>
  <si>
    <t>15*</t>
  </si>
  <si>
    <t>16*</t>
  </si>
  <si>
    <t>19*</t>
  </si>
  <si>
    <t>Franke</t>
  </si>
  <si>
    <t>Robin</t>
  </si>
  <si>
    <t>Newborg</t>
  </si>
  <si>
    <t>Salazar</t>
  </si>
  <si>
    <t>Romenesko</t>
  </si>
  <si>
    <t>DeYoung</t>
  </si>
  <si>
    <t>Denzine</t>
  </si>
  <si>
    <t>Quincy</t>
  </si>
  <si>
    <t>Tambo</t>
  </si>
  <si>
    <t>Barry</t>
  </si>
  <si>
    <t>Ott</t>
  </si>
  <si>
    <t>Hsu</t>
  </si>
  <si>
    <t>Elbrus</t>
  </si>
  <si>
    <t>Batca</t>
  </si>
  <si>
    <t>Hugo</t>
  </si>
  <si>
    <t>PW Yuk</t>
  </si>
  <si>
    <t>Yuk</t>
  </si>
  <si>
    <t>Bartek</t>
  </si>
  <si>
    <t>Borowski</t>
  </si>
  <si>
    <t>McKnight</t>
  </si>
  <si>
    <t>Miculinic</t>
  </si>
  <si>
    <t>Zaki</t>
  </si>
  <si>
    <t>Ahmed</t>
  </si>
  <si>
    <t>Greer</t>
  </si>
  <si>
    <t>Stage</t>
  </si>
  <si>
    <t>Joey</t>
  </si>
  <si>
    <t>Green</t>
  </si>
  <si>
    <t>Fauth</t>
  </si>
  <si>
    <t>Andriy</t>
  </si>
  <si>
    <t>Sytyashenko</t>
  </si>
  <si>
    <t>Tregoning</t>
  </si>
  <si>
    <t>Emmanuel</t>
  </si>
  <si>
    <t>Lukens</t>
  </si>
  <si>
    <t>Riley</t>
  </si>
  <si>
    <t>Heaton</t>
  </si>
  <si>
    <t>Vreelan</t>
  </si>
  <si>
    <t>Jackson</t>
  </si>
  <si>
    <t>Mensch</t>
  </si>
  <si>
    <t>Bowers</t>
  </si>
  <si>
    <t>Forthun</t>
  </si>
  <si>
    <t>Brent</t>
  </si>
  <si>
    <t>Schneekloth</t>
  </si>
  <si>
    <t>Eberlein</t>
  </si>
  <si>
    <t>Sharon</t>
  </si>
  <si>
    <t>Pasternack</t>
  </si>
  <si>
    <t>Canak</t>
  </si>
  <si>
    <t>Benagh</t>
  </si>
  <si>
    <t>Buchholz</t>
  </si>
  <si>
    <t>Chip</t>
  </si>
  <si>
    <t>Manuel</t>
  </si>
  <si>
    <t>Lucas</t>
  </si>
  <si>
    <t>Reller</t>
  </si>
  <si>
    <t>Kristo</t>
  </si>
  <si>
    <t>Kukk</t>
  </si>
  <si>
    <t>Tattershall</t>
  </si>
  <si>
    <t>Greene</t>
  </si>
  <si>
    <t>Abdul</t>
  </si>
  <si>
    <t>Huuda</t>
  </si>
  <si>
    <t>Burkett</t>
  </si>
  <si>
    <t>Wasser</t>
  </si>
  <si>
    <t>Purvis</t>
  </si>
  <si>
    <t>13*</t>
  </si>
  <si>
    <t>Smith</t>
  </si>
  <si>
    <t>Grainger</t>
  </si>
  <si>
    <t>Dao</t>
  </si>
  <si>
    <t>Stark</t>
  </si>
  <si>
    <t>Deffenbaugh</t>
  </si>
  <si>
    <t>Gross</t>
  </si>
  <si>
    <t>Lance</t>
  </si>
  <si>
    <t>Keeley</t>
  </si>
  <si>
    <t>Karp</t>
  </si>
  <si>
    <t>Sawatsky</t>
  </si>
  <si>
    <t>Nelson</t>
  </si>
  <si>
    <t>Darling</t>
  </si>
  <si>
    <t>Whitworth</t>
  </si>
  <si>
    <t>Paine</t>
  </si>
  <si>
    <t>Krysztof</t>
  </si>
  <si>
    <t>Zielinski</t>
  </si>
  <si>
    <t>Crow</t>
  </si>
  <si>
    <t>Lamming</t>
  </si>
  <si>
    <t>Woodward</t>
  </si>
  <si>
    <t>Chance</t>
  </si>
  <si>
    <t>Korte</t>
  </si>
  <si>
    <t>Scotton</t>
  </si>
  <si>
    <t>Gabe</t>
  </si>
  <si>
    <t>Maertz</t>
  </si>
  <si>
    <t>Robinson</t>
  </si>
  <si>
    <t>Elizabeth</t>
  </si>
  <si>
    <t>Paulson</t>
  </si>
  <si>
    <t>Hobbs</t>
  </si>
  <si>
    <t>MacLeod</t>
  </si>
  <si>
    <t>Murphy</t>
  </si>
  <si>
    <t>Bartz</t>
  </si>
  <si>
    <t>JJ</t>
  </si>
  <si>
    <t>Kramer</t>
  </si>
  <si>
    <t>Blumenthal</t>
  </si>
  <si>
    <t>Pertzsch</t>
  </si>
  <si>
    <t>Washburn</t>
  </si>
  <si>
    <t>Stevenray</t>
  </si>
  <si>
    <t>Beall</t>
  </si>
  <si>
    <t>Charlie</t>
  </si>
  <si>
    <t>Matthews</t>
  </si>
  <si>
    <t>Zyskowski</t>
  </si>
  <si>
    <t>Bundy</t>
  </si>
  <si>
    <t>Andrea</t>
  </si>
  <si>
    <t>Albin</t>
  </si>
  <si>
    <t>Donna</t>
  </si>
  <si>
    <t>Bartling</t>
  </si>
  <si>
    <t>Thenmozhi</t>
  </si>
  <si>
    <t>Elayaperumal</t>
  </si>
  <si>
    <t>Su</t>
  </si>
  <si>
    <t>Brude</t>
  </si>
  <si>
    <t>Langlee</t>
  </si>
  <si>
    <t>Marx</t>
  </si>
  <si>
    <t>Jody</t>
  </si>
  <si>
    <t>x</t>
  </si>
  <si>
    <t>Brunswick Cancellation</t>
  </si>
  <si>
    <t>Doyon</t>
  </si>
  <si>
    <t>Bettina</t>
  </si>
  <si>
    <t>Kuehl</t>
  </si>
  <si>
    <t>Hammac</t>
  </si>
  <si>
    <t>Kristell</t>
  </si>
  <si>
    <t>Reiser</t>
  </si>
  <si>
    <t>Dana</t>
  </si>
  <si>
    <t>Nicgorski</t>
  </si>
  <si>
    <t>Bradenbaugh</t>
  </si>
  <si>
    <t>Asson</t>
  </si>
  <si>
    <t>Rappa</t>
  </si>
  <si>
    <t>Both</t>
  </si>
  <si>
    <t>Tristan</t>
  </si>
  <si>
    <t>Carlson</t>
  </si>
  <si>
    <t>Confrancisco</t>
  </si>
  <si>
    <t>Pan</t>
  </si>
  <si>
    <t>Bard</t>
  </si>
  <si>
    <t>Krueger</t>
  </si>
  <si>
    <t>Kean</t>
  </si>
  <si>
    <t>Nikolich</t>
  </si>
  <si>
    <t>Koscielny</t>
  </si>
  <si>
    <t>Noah</t>
  </si>
  <si>
    <t>Wu</t>
  </si>
  <si>
    <t>Sarcevicz</t>
  </si>
  <si>
    <t>Creasey</t>
  </si>
  <si>
    <t>Chang Ho</t>
  </si>
  <si>
    <t>Rusty English</t>
  </si>
  <si>
    <t>LeBlanc</t>
  </si>
  <si>
    <t>Farrell</t>
  </si>
  <si>
    <t>Garrick</t>
  </si>
  <si>
    <t>Vogelsang</t>
  </si>
  <si>
    <t>Scholz</t>
  </si>
  <si>
    <t>Richmond</t>
  </si>
  <si>
    <t>Murray</t>
  </si>
  <si>
    <t>Varjabedian</t>
  </si>
  <si>
    <t>Frongillo</t>
  </si>
  <si>
    <t>Albert</t>
  </si>
  <si>
    <t>Ngo</t>
  </si>
  <si>
    <t>Paradise</t>
  </si>
  <si>
    <t>Salsbury</t>
  </si>
  <si>
    <t>June 17-19</t>
  </si>
  <si>
    <t>July 01-03</t>
  </si>
  <si>
    <t>Lincoln Air Park</t>
  </si>
  <si>
    <t>September 04-06</t>
  </si>
  <si>
    <t>WDC: 2 (K2 Top)</t>
  </si>
  <si>
    <t>WDC: 1</t>
  </si>
  <si>
    <t>Reid</t>
  </si>
  <si>
    <t>WDC: 1 Brunswick Cancellation</t>
  </si>
  <si>
    <t>ATL: 1; WDC: 1</t>
  </si>
  <si>
    <t>WDC:1; Brunswick Cancellation</t>
  </si>
  <si>
    <t>WDC:1</t>
  </si>
  <si>
    <t>WDC: 1;Brunswick Cancellation</t>
  </si>
  <si>
    <t>Beeville: 1; WDC: 1</t>
  </si>
  <si>
    <t>47*</t>
  </si>
  <si>
    <t>WDC:1; SNPS: 2 (K2 Top)</t>
  </si>
  <si>
    <t>SNPS: 1</t>
  </si>
  <si>
    <t>LV2:1; SNPS: 1</t>
  </si>
  <si>
    <t>Beeville: 1; SNPS: 1</t>
  </si>
  <si>
    <t>LV1:1; LV2: 2 K1 Top; SNPS: 1 (Drop)</t>
  </si>
  <si>
    <t>SNPS:1</t>
  </si>
  <si>
    <t>Beeville:1; SNPS:1</t>
  </si>
  <si>
    <t xml:space="preserve">Beeville:1; SNPS:1 </t>
  </si>
  <si>
    <t>12*</t>
  </si>
  <si>
    <t>45*</t>
  </si>
  <si>
    <t>Bartley</t>
  </si>
  <si>
    <t>Summer</t>
  </si>
  <si>
    <t>Mollenauer</t>
  </si>
  <si>
    <t>Kurt</t>
  </si>
  <si>
    <t>Dhiraj</t>
  </si>
  <si>
    <t>Jadhav</t>
  </si>
  <si>
    <t>Kaustav</t>
  </si>
  <si>
    <t>Acharya</t>
  </si>
  <si>
    <t>Buchert</t>
  </si>
  <si>
    <t>Earl</t>
  </si>
  <si>
    <t>Esson</t>
  </si>
  <si>
    <t>Castillo</t>
  </si>
  <si>
    <t>Rowe</t>
  </si>
  <si>
    <t>Anurag</t>
  </si>
  <si>
    <t>Prakash</t>
  </si>
  <si>
    <t>Tsui</t>
  </si>
  <si>
    <t>Oliver</t>
  </si>
  <si>
    <t>Jenna</t>
  </si>
  <si>
    <t>Gomez</t>
  </si>
  <si>
    <t>Cook</t>
  </si>
  <si>
    <t>Matias</t>
  </si>
  <si>
    <t>Ashtiani</t>
  </si>
  <si>
    <t>Gnesa</t>
  </si>
  <si>
    <t>Drew</t>
  </si>
  <si>
    <t>Powers</t>
  </si>
  <si>
    <t>RJ</t>
  </si>
  <si>
    <t>Harrison</t>
  </si>
  <si>
    <t>Dillon</t>
  </si>
  <si>
    <t>Remus</t>
  </si>
  <si>
    <t>Wood</t>
  </si>
  <si>
    <t>Meyers</t>
  </si>
  <si>
    <t>Gaines</t>
  </si>
  <si>
    <t>Reed</t>
  </si>
  <si>
    <t>Gibson</t>
  </si>
  <si>
    <t>Grady</t>
  </si>
  <si>
    <t>Gregory</t>
  </si>
  <si>
    <t>Kehoe</t>
  </si>
  <si>
    <t>Fraser</t>
  </si>
  <si>
    <t>Mountjoy</t>
  </si>
  <si>
    <t>Timothy</t>
  </si>
  <si>
    <t>Naugler</t>
  </si>
  <si>
    <t>Fairchilds</t>
  </si>
  <si>
    <t>Rocco</t>
  </si>
  <si>
    <t>Muresan</t>
  </si>
  <si>
    <t>DeCoste</t>
  </si>
  <si>
    <t>Kroog</t>
  </si>
  <si>
    <t>Ben</t>
  </si>
  <si>
    <t>Shelly</t>
  </si>
  <si>
    <t>Monfort</t>
  </si>
  <si>
    <t>Medeiros</t>
  </si>
  <si>
    <t>Neelu</t>
  </si>
  <si>
    <t>Kristen</t>
  </si>
  <si>
    <t>Cathy</t>
  </si>
  <si>
    <t>Arvind</t>
  </si>
  <si>
    <t xml:space="preserve">Govindaraj </t>
  </si>
  <si>
    <t>Drudge</t>
  </si>
  <si>
    <t>Leet</t>
  </si>
  <si>
    <t>Mclaughlin</t>
  </si>
  <si>
    <t>29*</t>
  </si>
  <si>
    <t>Beeville: 1; LV2:1 (Drop); Crows: 2 (K2 Top)</t>
  </si>
  <si>
    <t>LV1: 4 K3 Top; LV2: 1 (Drop); Crows: 2 (K2 Top)</t>
  </si>
  <si>
    <t>LV1: 1; LV2:1 (Drop); Crows; 4 (K3 Top)</t>
  </si>
  <si>
    <t>Atl: 1; SNPS:1; Crows: 1 (Drop)</t>
  </si>
  <si>
    <t>Crows: 1</t>
  </si>
  <si>
    <t>Crows:1</t>
  </si>
  <si>
    <t>LV1: 1; Crows: 1</t>
  </si>
  <si>
    <t>LV1:1; LV2:1; Crows: 1 (Drop)</t>
  </si>
  <si>
    <t>Govindaraj</t>
  </si>
  <si>
    <t>33*</t>
  </si>
  <si>
    <t>Ratto</t>
  </si>
  <si>
    <t>Hansen</t>
  </si>
  <si>
    <t>Annie</t>
  </si>
  <si>
    <t>Judasz</t>
  </si>
  <si>
    <t>Larkin</t>
  </si>
  <si>
    <t>Alexandra</t>
  </si>
  <si>
    <t>Zust</t>
  </si>
  <si>
    <t>Sarah</t>
  </si>
  <si>
    <t>Corron</t>
  </si>
  <si>
    <t>Arley</t>
  </si>
  <si>
    <t>Coleman</t>
  </si>
  <si>
    <t>Dawson</t>
  </si>
  <si>
    <t>Hesketh</t>
  </si>
  <si>
    <t>Meighen</t>
  </si>
  <si>
    <t>Troiani</t>
  </si>
  <si>
    <t>Moist</t>
  </si>
  <si>
    <t>Fan</t>
  </si>
  <si>
    <t>Shen</t>
  </si>
  <si>
    <t>Kent</t>
  </si>
  <si>
    <t>Duran</t>
  </si>
  <si>
    <t>Yoder</t>
  </si>
  <si>
    <t>Piehl</t>
  </si>
  <si>
    <t>Taggart</t>
  </si>
  <si>
    <t>Wierzbicki</t>
  </si>
  <si>
    <t>Gautama</t>
  </si>
  <si>
    <t>Bhamidi</t>
  </si>
  <si>
    <t>Groseth</t>
  </si>
  <si>
    <t>Karl</t>
  </si>
  <si>
    <t>Riggs</t>
  </si>
  <si>
    <t>McCarthy</t>
  </si>
  <si>
    <t>Rankin</t>
  </si>
  <si>
    <t>Kunze</t>
  </si>
  <si>
    <t>Howard</t>
  </si>
  <si>
    <t>Custer</t>
  </si>
  <si>
    <t>Hamm</t>
  </si>
  <si>
    <t>Robbie</t>
  </si>
  <si>
    <t>Roe</t>
  </si>
  <si>
    <t>Prior</t>
  </si>
  <si>
    <t>Kobialka</t>
  </si>
  <si>
    <t>Issac</t>
  </si>
  <si>
    <t>Mills</t>
  </si>
  <si>
    <t>Sabol</t>
  </si>
  <si>
    <t>Correa</t>
  </si>
  <si>
    <t>Flaherty</t>
  </si>
  <si>
    <t xml:space="preserve">WDC:1; </t>
  </si>
  <si>
    <t>Kirst</t>
  </si>
  <si>
    <t>Spitsnaugle</t>
  </si>
  <si>
    <t>Steele</t>
  </si>
  <si>
    <t>Castro</t>
  </si>
  <si>
    <t>Register</t>
  </si>
  <si>
    <t>Diego</t>
  </si>
  <si>
    <t>Losert</t>
  </si>
  <si>
    <t>Edrick</t>
  </si>
  <si>
    <t>Hipp</t>
  </si>
  <si>
    <t>Conrad</t>
  </si>
  <si>
    <t>Adams</t>
  </si>
  <si>
    <t>Blanketship</t>
  </si>
  <si>
    <t>Harvey</t>
  </si>
  <si>
    <t>14*</t>
  </si>
  <si>
    <t>Rennell</t>
  </si>
  <si>
    <t>Klaus</t>
  </si>
  <si>
    <t>Speedo</t>
  </si>
  <si>
    <t>Jamison</t>
  </si>
  <si>
    <t>Bertucci</t>
  </si>
  <si>
    <t>McCoy</t>
  </si>
  <si>
    <t>Yaseen</t>
  </si>
  <si>
    <t>Cheema</t>
  </si>
  <si>
    <t>Hagerott</t>
  </si>
  <si>
    <t>Blasiman</t>
  </si>
  <si>
    <t>Zeller</t>
  </si>
  <si>
    <t>Sampson</t>
  </si>
  <si>
    <t>Dale</t>
  </si>
  <si>
    <t>Som</t>
  </si>
  <si>
    <t>Fiorani</t>
  </si>
  <si>
    <t>Bremer</t>
  </si>
  <si>
    <t>Clint</t>
  </si>
  <si>
    <t>Griest</t>
  </si>
  <si>
    <t>Newcome</t>
  </si>
  <si>
    <t>Ethan</t>
  </si>
  <si>
    <t>Bradbury</t>
  </si>
  <si>
    <t>Vital</t>
  </si>
  <si>
    <t>Deneault</t>
  </si>
  <si>
    <t>Chrismas</t>
  </si>
  <si>
    <t>Johanna</t>
  </si>
  <si>
    <t>Charina</t>
  </si>
  <si>
    <t>Jo</t>
  </si>
  <si>
    <t>Jadeke</t>
  </si>
  <si>
    <t>Carol</t>
  </si>
  <si>
    <t>Krysta</t>
  </si>
  <si>
    <t>Mchugo</t>
  </si>
  <si>
    <t>Camden</t>
  </si>
  <si>
    <t>Colletti</t>
  </si>
  <si>
    <t>Zavolta</t>
  </si>
  <si>
    <t>Craley</t>
  </si>
  <si>
    <t>Linke</t>
  </si>
  <si>
    <t>Minge</t>
  </si>
  <si>
    <t>Dormann</t>
  </si>
  <si>
    <t>Merideth</t>
  </si>
  <si>
    <t>Bacheldor</t>
  </si>
  <si>
    <t>Zackary</t>
  </si>
  <si>
    <t>McClelland</t>
  </si>
  <si>
    <t>Manikas</t>
  </si>
  <si>
    <t>Kitchen</t>
  </si>
  <si>
    <t>18*</t>
  </si>
  <si>
    <t>ATL:1; Toledo: 1</t>
  </si>
  <si>
    <t>WDC: 1; Toledo: 1</t>
  </si>
  <si>
    <t>ATL: 1; Toledo: 1</t>
  </si>
  <si>
    <t>Toledo: 1</t>
  </si>
  <si>
    <t>WDC:1; Toledo: 1</t>
  </si>
  <si>
    <t>WDC:2 (K1 Top); Toledo: 1</t>
  </si>
  <si>
    <t>LV1:1 (Drop); LV2: 3; WDC: 4 (Drop); SNPS: 1 (Drop); Toledo: 1</t>
  </si>
  <si>
    <t>Toledo: 1; Brunswick Cancellation</t>
  </si>
  <si>
    <t>SNPS:1; Toledo: 1</t>
  </si>
  <si>
    <t>Ryniak</t>
  </si>
  <si>
    <t>Matchett</t>
  </si>
  <si>
    <t>Brock</t>
  </si>
  <si>
    <t>Portanova</t>
  </si>
  <si>
    <t>Porambo</t>
  </si>
  <si>
    <t>Sharpe</t>
  </si>
  <si>
    <t>Vinnie</t>
  </si>
  <si>
    <t>Chan</t>
  </si>
  <si>
    <t>Lockhart</t>
  </si>
  <si>
    <t>Coushman</t>
  </si>
  <si>
    <t>Olesinski</t>
  </si>
  <si>
    <t>Gebbia</t>
  </si>
  <si>
    <t>Gaurav</t>
  </si>
  <si>
    <t>Polo</t>
  </si>
  <si>
    <t>McBee</t>
  </si>
  <si>
    <t>Kerr</t>
  </si>
  <si>
    <t>Yegor</t>
  </si>
  <si>
    <t>Varlakov</t>
  </si>
  <si>
    <t>Glover</t>
  </si>
  <si>
    <t>Jonas</t>
  </si>
  <si>
    <t>Sawicki</t>
  </si>
  <si>
    <t>Lackey</t>
  </si>
  <si>
    <t>Kirkham</t>
  </si>
  <si>
    <t>Altmyer</t>
  </si>
  <si>
    <t>Shugan</t>
  </si>
  <si>
    <t>Robbins</t>
  </si>
  <si>
    <t>Talarico</t>
  </si>
  <si>
    <t>Timmy</t>
  </si>
  <si>
    <t>Luporini</t>
  </si>
  <si>
    <t>Smathers</t>
  </si>
  <si>
    <t>Dickens</t>
  </si>
  <si>
    <t>Stafford</t>
  </si>
  <si>
    <t>Geoffery</t>
  </si>
  <si>
    <t>Zimmer</t>
  </si>
  <si>
    <t>Castellano</t>
  </si>
  <si>
    <t>Emerson</t>
  </si>
  <si>
    <t>Swindel</t>
  </si>
  <si>
    <t>Crump</t>
  </si>
  <si>
    <t>Dobbins</t>
  </si>
  <si>
    <t>Deana</t>
  </si>
  <si>
    <t>Kelley</t>
  </si>
  <si>
    <t>Elisabeth</t>
  </si>
  <si>
    <t>Lana</t>
  </si>
  <si>
    <t>Ariel</t>
  </si>
  <si>
    <t>Rudolph</t>
  </si>
  <si>
    <t>McCray</t>
  </si>
  <si>
    <t>Cox</t>
  </si>
  <si>
    <t>Boito</t>
  </si>
  <si>
    <t>Kempfer</t>
  </si>
  <si>
    <t>Roach</t>
  </si>
  <si>
    <t>23*</t>
  </si>
  <si>
    <t>GJ</t>
  </si>
  <si>
    <t>Bristol: 2 (K1 Top)</t>
  </si>
  <si>
    <t>Toledo: 1; Bristol: 1</t>
  </si>
  <si>
    <t>Bristol: 1</t>
  </si>
  <si>
    <t>WDC: 1; Bristol: 1</t>
  </si>
  <si>
    <t>ATL: 1; WDC: 1; SNPS: 1 (Drop); Toledo: 1 (Drop); Bristol: 1 (Drop)</t>
  </si>
  <si>
    <t>Atl: 1; Bristol: 1</t>
  </si>
  <si>
    <t xml:space="preserve">Atl: 1; Bristol: 1 </t>
  </si>
  <si>
    <t>Beeville:1; LV1:1 (Drop); SNPS: 1; Bristol: 1</t>
  </si>
  <si>
    <t>ATL: 1 (Drop) ; WDC: 1; Bristol: 1</t>
  </si>
  <si>
    <t>Bristol: 2 (K2 Top)</t>
  </si>
  <si>
    <t>Atl: 4 K3 Top; Bristol: 1</t>
  </si>
  <si>
    <t>Bristol: 4 (K3 top)</t>
  </si>
  <si>
    <t>Brunswick Cancellation; Bristol: 1</t>
  </si>
  <si>
    <t>Beeville: 1 (Drop); Atl: 1; Toledo: 1; Bristol: 1 (Drop)</t>
  </si>
  <si>
    <t>Atl: 1; WDC: 1; Bristol: 1 (Drop)</t>
  </si>
  <si>
    <t>WDC:1(Drop); Toledo: 1; Bristol: 1</t>
  </si>
  <si>
    <t>WDC: 1; Toledo: 1; Bristol: 1 (Drop)</t>
  </si>
  <si>
    <t>Engler</t>
  </si>
  <si>
    <t>17*</t>
  </si>
  <si>
    <t>Weidemann</t>
  </si>
  <si>
    <t>Theron</t>
  </si>
  <si>
    <t>Langel</t>
  </si>
  <si>
    <t>Kukuvka</t>
  </si>
  <si>
    <t>Balbier</t>
  </si>
  <si>
    <t>Piotr</t>
  </si>
  <si>
    <t>Szarkowicz</t>
  </si>
  <si>
    <t>Dominic</t>
  </si>
  <si>
    <t>Stone</t>
  </si>
  <si>
    <t>Pailthorp</t>
  </si>
  <si>
    <t>Wade</t>
  </si>
  <si>
    <t>Schmidt</t>
  </si>
  <si>
    <t>Ricky</t>
  </si>
  <si>
    <t>Bang</t>
  </si>
  <si>
    <t>DeWitt</t>
  </si>
  <si>
    <t>Tyger</t>
  </si>
  <si>
    <t>Lex</t>
  </si>
  <si>
    <t>Hunter</t>
  </si>
  <si>
    <t>Gill</t>
  </si>
  <si>
    <t>Rafael</t>
  </si>
  <si>
    <t>Perez</t>
  </si>
  <si>
    <t>Lentz</t>
  </si>
  <si>
    <t>Kortegard</t>
  </si>
  <si>
    <t>Haozhen</t>
  </si>
  <si>
    <t>Xu</t>
  </si>
  <si>
    <t>Paraskevas</t>
  </si>
  <si>
    <t>Tanner</t>
  </si>
  <si>
    <t>Wyatt</t>
  </si>
  <si>
    <t>Covey</t>
  </si>
  <si>
    <t>Krauss</t>
  </si>
  <si>
    <t>Rehm</t>
  </si>
  <si>
    <t>Stowell</t>
  </si>
  <si>
    <t>Annis</t>
  </si>
  <si>
    <t>Bullis</t>
  </si>
  <si>
    <t>Gonzales</t>
  </si>
  <si>
    <t>Hartough</t>
  </si>
  <si>
    <t>Guillaume</t>
  </si>
  <si>
    <t>Costes</t>
  </si>
  <si>
    <t>Forsberg</t>
  </si>
  <si>
    <t>Glen</t>
  </si>
  <si>
    <t>Hernandez</t>
  </si>
  <si>
    <t>Claypool</t>
  </si>
  <si>
    <t>Mikko</t>
  </si>
  <si>
    <t>Tomoyasu</t>
  </si>
  <si>
    <t>Elam</t>
  </si>
  <si>
    <t>Pilar</t>
  </si>
  <si>
    <t>Miranda</t>
  </si>
  <si>
    <t>Schlosser</t>
  </si>
  <si>
    <t>Trettel</t>
  </si>
  <si>
    <t>Keri</t>
  </si>
  <si>
    <t>Dieter</t>
  </si>
  <si>
    <t>Beldi</t>
  </si>
  <si>
    <t>Tiberiu</t>
  </si>
  <si>
    <t>Danton</t>
  </si>
  <si>
    <t>Gretchen</t>
  </si>
  <si>
    <t>Tasha</t>
  </si>
  <si>
    <t>Ewelina</t>
  </si>
  <si>
    <t>Miasik</t>
  </si>
  <si>
    <t>Annika</t>
  </si>
  <si>
    <t>Lifvenborg</t>
  </si>
  <si>
    <t>Debra</t>
  </si>
  <si>
    <t>Barnes</t>
  </si>
  <si>
    <t>Danielle</t>
  </si>
  <si>
    <t>Brenna</t>
  </si>
  <si>
    <t>Commacchio</t>
  </si>
  <si>
    <t>Ortiz</t>
  </si>
  <si>
    <t>Dallas</t>
  </si>
  <si>
    <t>Cutler</t>
  </si>
  <si>
    <t>St. John</t>
  </si>
  <si>
    <t>LV2:1; Crows: 1(Drop); Packwood: 2 K1 Top</t>
  </si>
  <si>
    <t>LV1:1; Crows: 1 (Drop); Packwood: 2 K2 Top</t>
  </si>
  <si>
    <t>Crows: 1; Packwood: 1</t>
  </si>
  <si>
    <t>Packwood: 1</t>
  </si>
  <si>
    <t>LV2:1 (Drop); Crows: 1; Packwood: 1</t>
  </si>
  <si>
    <t>Packwood: 4 K3 Top</t>
  </si>
  <si>
    <t>LV1:1 (Drop); LV2:1; Crows: 1; Packwood: 1 (Drop)</t>
  </si>
  <si>
    <t>LV2:1; Packwood: 1</t>
  </si>
  <si>
    <t>LV1:1; LV2: 1; Packwood: 1 (Drop)</t>
  </si>
  <si>
    <t>Crows: 1; Packwood: 1 (Drop)</t>
  </si>
  <si>
    <t>LV1:1; LV2: 1 (Drop); SNPS: 1; Crows: 1 (Drop); Packwood: 1 (Drop)</t>
  </si>
  <si>
    <t>LV1:1; LV2: 2 (Drop); SNPS: 1 (Drop): Crows: 1 (Drop); Packwood: 1</t>
  </si>
  <si>
    <t>Beeville: 1; Packwood: 1</t>
  </si>
  <si>
    <t>38*</t>
  </si>
  <si>
    <t>24*</t>
  </si>
  <si>
    <t>31*</t>
  </si>
  <si>
    <t>Blankenship</t>
  </si>
  <si>
    <t>Hockenbury</t>
  </si>
  <si>
    <t>21*</t>
  </si>
  <si>
    <t>Quintin</t>
  </si>
  <si>
    <t>Crisostomo</t>
  </si>
  <si>
    <t>Toledo: 1 (Drop)</t>
  </si>
  <si>
    <t>Beeville:1; LV1:1(Drop); LV2: 1 (Drop); LAP: 1</t>
  </si>
  <si>
    <t>LV2: 1; Crows: 1(Drop); Packwood: 1 (Drop)</t>
  </si>
  <si>
    <t>Opie</t>
  </si>
  <si>
    <t>Viets</t>
  </si>
  <si>
    <t>Mitera</t>
  </si>
  <si>
    <t>Frost</t>
  </si>
  <si>
    <t>Beeville: 1; SNPS: 1 (Drop); LAP: 2 K1 Top</t>
  </si>
  <si>
    <t>LV2:1; SNPS: 1; LAP: 1 (Drop)</t>
  </si>
  <si>
    <t>Crows: 1; LAP: 1</t>
  </si>
  <si>
    <t>LAP: 1</t>
  </si>
  <si>
    <t>Beeville: 1; SNPS:1; Toledo:1 (Drop); LAP: 1 (Drop)</t>
  </si>
  <si>
    <t>WDC: 1; LAP: 1</t>
  </si>
  <si>
    <t>SNPS: 1; Toledo: 1; LAP: 1 (Drop)</t>
  </si>
  <si>
    <t xml:space="preserve">SNPS: 4 (K3 Top); </t>
  </si>
  <si>
    <t>SNPS:1; LAP: 1</t>
  </si>
  <si>
    <t>Atl: 1(Drop); SNPS: 1; LAP: 1</t>
  </si>
  <si>
    <t>LAP:1</t>
  </si>
  <si>
    <t>LV2:1; LAP: 1</t>
  </si>
  <si>
    <t>Toledo: 1; LAP: 1</t>
  </si>
  <si>
    <t>SN PS: 2 (K1 Top); LAP: 2 (K2 Top)</t>
  </si>
  <si>
    <t>Beeville: 1;LV1:1; LV2:1  (Drop); LAP: 1 (Drop)</t>
  </si>
  <si>
    <t>20*</t>
  </si>
  <si>
    <t>34*</t>
  </si>
  <si>
    <t>32*</t>
  </si>
  <si>
    <t>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</si>
</sst>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name val="Aptos Narrow"/>
      <family val="2"/>
      <scheme val="minor"/>
    </font>
    <font>
      <sz val="11"/>
      <color theme="8" tint="0.39997558519241921"/>
      <name val="Aptos Narrow"/>
      <family val="2"/>
      <scheme val="minor"/>
    </font>
    <font>
      <sz val="11"/>
      <color rgb="FF00B0F0"/>
      <name val="Aptos Narrow"/>
      <family val="2"/>
      <scheme val="minor"/>
    </font>
    <font>
      <sz val="11"/>
      <color theme="9"/>
      <name val="Aptos Narrow"/>
      <family val="2"/>
      <scheme val="minor"/>
    </font>
    <font>
      <b/>
      <sz val="14"/>
      <color theme="1"/>
      <name val="Calibri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8"/>
      <color rgb="FF777777"/>
      <name val="Verdana"/>
      <family val="2"/>
    </font>
    <font>
      <sz val="8"/>
      <color rgb="FFCC0000"/>
      <name val="Verdana"/>
      <family val="2"/>
    </font>
    <font>
      <sz val="10"/>
      <color theme="1"/>
      <name val="Roboto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medium">
        <color rgb="FFCCCCCC"/>
      </bottom>
      <diagonal/>
    </border>
    <border>
      <left/>
      <right/>
      <top style="thin">
        <color indexed="64"/>
      </top>
      <bottom style="medium">
        <color rgb="FFCCCCCC"/>
      </bottom>
      <diagonal/>
    </border>
    <border>
      <left/>
      <right style="thin">
        <color indexed="64"/>
      </right>
      <top style="thin">
        <color indexed="64"/>
      </top>
      <bottom style="medium">
        <color rgb="FFCCCCCC"/>
      </bottom>
      <diagonal/>
    </border>
    <border>
      <left style="thin">
        <color indexed="64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 style="thin">
        <color indexed="64"/>
      </right>
      <top style="medium">
        <color rgb="FFCCCCCC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6" applyNumberFormat="0" applyFill="0" applyAlignment="0" applyProtection="0"/>
    <xf numFmtId="0" fontId="19" fillId="0" borderId="27" applyNumberFormat="0" applyFill="0" applyAlignment="0" applyProtection="0"/>
    <xf numFmtId="0" fontId="20" fillId="0" borderId="28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29" applyNumberFormat="0" applyAlignment="0" applyProtection="0"/>
    <xf numFmtId="0" fontId="25" fillId="9" borderId="30" applyNumberFormat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10" borderId="32" applyNumberFormat="0" applyAlignment="0" applyProtection="0"/>
    <xf numFmtId="0" fontId="15" fillId="0" borderId="0" applyNumberFormat="0" applyFill="0" applyBorder="0" applyAlignment="0" applyProtection="0"/>
    <xf numFmtId="0" fontId="16" fillId="11" borderId="33" applyNumberFormat="0" applyFont="0" applyAlignment="0" applyProtection="0"/>
    <xf numFmtId="0" fontId="29" fillId="0" borderId="0" applyNumberFormat="0" applyFill="0" applyBorder="0" applyAlignment="0" applyProtection="0"/>
    <xf numFmtId="0" fontId="14" fillId="0" borderId="34" applyNumberFormat="0" applyFill="0" applyAlignment="0" applyProtection="0"/>
    <xf numFmtId="0" fontId="30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30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30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30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30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30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</cellStyleXfs>
  <cellXfs count="67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2" fillId="0" borderId="0" xfId="0" applyFont="1"/>
    <xf numFmtId="0" fontId="8" fillId="3" borderId="5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0" fillId="4" borderId="4" xfId="0" applyFill="1" applyBorder="1"/>
    <xf numFmtId="0" fontId="0" fillId="4" borderId="0" xfId="0" applyFill="1"/>
    <xf numFmtId="0" fontId="10" fillId="0" borderId="0" xfId="1"/>
    <xf numFmtId="0" fontId="8" fillId="0" borderId="0" xfId="0" applyFont="1" applyAlignment="1">
      <alignment horizontal="center" wrapText="1"/>
    </xf>
    <xf numFmtId="0" fontId="0" fillId="0" borderId="19" xfId="0" applyBorder="1"/>
    <xf numFmtId="0" fontId="8" fillId="0" borderId="20" xfId="0" applyFont="1" applyBorder="1" applyAlignment="1">
      <alignment horizontal="center" wrapText="1"/>
    </xf>
    <xf numFmtId="49" fontId="0" fillId="0" borderId="0" xfId="0" applyNumberFormat="1"/>
    <xf numFmtId="0" fontId="14" fillId="0" borderId="0" xfId="0" applyFont="1"/>
    <xf numFmtId="14" fontId="14" fillId="0" borderId="0" xfId="0" applyNumberFormat="1" applyFont="1"/>
    <xf numFmtId="0" fontId="0" fillId="0" borderId="0" xfId="0" applyAlignment="1">
      <alignment horizontal="right"/>
    </xf>
    <xf numFmtId="0" fontId="0" fillId="4" borderId="4" xfId="0" applyFill="1" applyBorder="1" applyAlignment="1">
      <alignment horizontal="right"/>
    </xf>
    <xf numFmtId="0" fontId="11" fillId="0" borderId="0" xfId="0" applyFont="1"/>
    <xf numFmtId="0" fontId="2" fillId="4" borderId="0" xfId="0" applyFont="1" applyFill="1"/>
    <xf numFmtId="0" fontId="0" fillId="4" borderId="0" xfId="0" applyFill="1" applyAlignment="1">
      <alignment horizontal="right"/>
    </xf>
    <xf numFmtId="0" fontId="0" fillId="4" borderId="35" xfId="0" applyFill="1" applyBorder="1"/>
    <xf numFmtId="0" fontId="2" fillId="4" borderId="35" xfId="0" applyFont="1" applyFill="1" applyBorder="1"/>
    <xf numFmtId="0" fontId="0" fillId="4" borderId="35" xfId="0" applyFill="1" applyBorder="1" applyAlignment="1">
      <alignment horizontal="right"/>
    </xf>
    <xf numFmtId="0" fontId="0" fillId="0" borderId="9" xfId="0" applyBorder="1" applyAlignment="1">
      <alignment horizontal="right"/>
    </xf>
    <xf numFmtId="0" fontId="2" fillId="37" borderId="0" xfId="0" applyFont="1" applyFill="1"/>
    <xf numFmtId="0" fontId="2" fillId="38" borderId="0" xfId="0" applyFont="1" applyFill="1"/>
    <xf numFmtId="0" fontId="2" fillId="36" borderId="0" xfId="0" applyFont="1" applyFill="1"/>
    <xf numFmtId="0" fontId="2" fillId="4" borderId="4" xfId="0" applyFont="1" applyFill="1" applyBorder="1"/>
    <xf numFmtId="0" fontId="8" fillId="3" borderId="0" xfId="0" applyFont="1" applyFill="1" applyAlignment="1">
      <alignment horizontal="center" wrapText="1"/>
    </xf>
    <xf numFmtId="0" fontId="15" fillId="0" borderId="0" xfId="0" applyFont="1"/>
    <xf numFmtId="0" fontId="32" fillId="0" borderId="0" xfId="0" applyFont="1"/>
    <xf numFmtId="49" fontId="32" fillId="0" borderId="0" xfId="0" applyNumberFormat="1" applyFont="1" applyAlignment="1">
      <alignment horizontal="left" vertical="top" wrapText="1"/>
    </xf>
    <xf numFmtId="0" fontId="0" fillId="39" borderId="0" xfId="0" applyFill="1"/>
    <xf numFmtId="0" fontId="2" fillId="39" borderId="0" xfId="0" applyFont="1" applyFill="1"/>
    <xf numFmtId="0" fontId="0" fillId="0" borderId="9" xfId="0" applyBorder="1"/>
    <xf numFmtId="0" fontId="0" fillId="0" borderId="0" xfId="0" applyAlignment="1">
      <alignment horizont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1" xfId="0" applyFont="1" applyBorder="1"/>
    <xf numFmtId="0" fontId="11" fillId="0" borderId="10" xfId="0" applyFont="1" applyBorder="1"/>
    <xf numFmtId="0" fontId="11" fillId="0" borderId="12" xfId="0" applyFont="1" applyBorder="1"/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2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20" xfId="0" applyFont="1" applyBorder="1"/>
    <xf numFmtId="0" fontId="11" fillId="0" borderId="0" xfId="0" applyFont="1"/>
    <xf numFmtId="0" fontId="11" fillId="0" borderId="9" xfId="0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ill>
        <patternFill>
          <bgColor rgb="FFD056B0"/>
        </patternFill>
      </fill>
    </dxf>
    <dxf>
      <fill>
        <patternFill>
          <bgColor theme="3" tint="0.499984740745262"/>
        </patternFill>
      </fill>
    </dxf>
  </dxfs>
  <tableStyles count="0" defaultTableStyle="TableStyleMedium2" defaultPivotStyle="PivotStyleLight16"/>
  <colors>
    <mruColors>
      <color rgb="FFB2B2B2"/>
      <color rgb="FFD056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19050</xdr:colOff>
      <xdr:row>6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30C68C-1F91-42E0-9647-2CB2B8930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57450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1337</xdr:row>
      <xdr:rowOff>3175</xdr:rowOff>
    </xdr:from>
    <xdr:to>
      <xdr:col>0</xdr:col>
      <xdr:colOff>66675</xdr:colOff>
      <xdr:row>1337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7A51E4F-A2DD-3CAC-2C80-69A63478CD24}"/>
            </a:ext>
          </a:extLst>
        </xdr:cNvPr>
        <xdr:cNvSpPr txBox="1"/>
      </xdr:nvSpPr>
      <xdr:spPr>
        <a:xfrm>
          <a:off x="3175" y="2139918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X1A0T</a:t>
          </a:r>
        </a:p>
      </xdr:txBody>
    </xdr:sp>
    <xdr:clientData/>
  </xdr:twoCellAnchor>
  <xdr:twoCellAnchor>
    <xdr:from>
      <xdr:col>0</xdr:col>
      <xdr:colOff>3175</xdr:colOff>
      <xdr:row>1249</xdr:row>
      <xdr:rowOff>3175</xdr:rowOff>
    </xdr:from>
    <xdr:to>
      <xdr:col>0</xdr:col>
      <xdr:colOff>66675</xdr:colOff>
      <xdr:row>1249</xdr:row>
      <xdr:rowOff>105767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D05568E-757A-7841-1C0A-20ACD48DCBFC}"/>
            </a:ext>
          </a:extLst>
        </xdr:cNvPr>
        <xdr:cNvSpPr txBox="1"/>
      </xdr:nvSpPr>
      <xdr:spPr>
        <a:xfrm>
          <a:off x="3175" y="2063718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X1A1T</a:t>
          </a:r>
        </a:p>
      </xdr:txBody>
    </xdr:sp>
    <xdr:clientData/>
  </xdr:twoCellAnchor>
  <xdr:twoCellAnchor>
    <xdr:from>
      <xdr:col>0</xdr:col>
      <xdr:colOff>3175</xdr:colOff>
      <xdr:row>1186</xdr:row>
      <xdr:rowOff>3175</xdr:rowOff>
    </xdr:from>
    <xdr:to>
      <xdr:col>0</xdr:col>
      <xdr:colOff>66675</xdr:colOff>
      <xdr:row>1186</xdr:row>
      <xdr:rowOff>105767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998B6C6-610A-5467-3860-2F3A81499B58}"/>
            </a:ext>
          </a:extLst>
        </xdr:cNvPr>
        <xdr:cNvSpPr txBox="1"/>
      </xdr:nvSpPr>
      <xdr:spPr>
        <a:xfrm>
          <a:off x="3175" y="1964658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X1A2T</a:t>
          </a:r>
        </a:p>
      </xdr:txBody>
    </xdr:sp>
    <xdr:clientData/>
  </xdr:twoCellAnchor>
  <xdr:twoCellAnchor>
    <xdr:from>
      <xdr:col>0</xdr:col>
      <xdr:colOff>3175</xdr:colOff>
      <xdr:row>1161</xdr:row>
      <xdr:rowOff>3175</xdr:rowOff>
    </xdr:from>
    <xdr:to>
      <xdr:col>0</xdr:col>
      <xdr:colOff>66675</xdr:colOff>
      <xdr:row>1161</xdr:row>
      <xdr:rowOff>105767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4EED5D9-8639-6EFD-B38C-4B30D54FAF00}"/>
            </a:ext>
          </a:extLst>
        </xdr:cNvPr>
        <xdr:cNvSpPr txBox="1"/>
      </xdr:nvSpPr>
      <xdr:spPr>
        <a:xfrm>
          <a:off x="3175" y="1934178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X1A3T</a:t>
          </a:r>
        </a:p>
      </xdr:txBody>
    </xdr:sp>
    <xdr:clientData/>
  </xdr:twoCellAnchor>
  <xdr:twoCellAnchor>
    <xdr:from>
      <xdr:col>0</xdr:col>
      <xdr:colOff>3175</xdr:colOff>
      <xdr:row>1102</xdr:row>
      <xdr:rowOff>3175</xdr:rowOff>
    </xdr:from>
    <xdr:to>
      <xdr:col>0</xdr:col>
      <xdr:colOff>66675</xdr:colOff>
      <xdr:row>1102</xdr:row>
      <xdr:rowOff>105767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421741A-6774-60BB-2A0A-7983C8F30A55}"/>
            </a:ext>
          </a:extLst>
        </xdr:cNvPr>
        <xdr:cNvSpPr txBox="1"/>
      </xdr:nvSpPr>
      <xdr:spPr>
        <a:xfrm>
          <a:off x="3175" y="1873218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X1A4T</a:t>
          </a:r>
        </a:p>
      </xdr:txBody>
    </xdr:sp>
    <xdr:clientData/>
  </xdr:twoCellAnchor>
  <xdr:twoCellAnchor>
    <xdr:from>
      <xdr:col>0</xdr:col>
      <xdr:colOff>3175</xdr:colOff>
      <xdr:row>1105</xdr:row>
      <xdr:rowOff>3175</xdr:rowOff>
    </xdr:from>
    <xdr:to>
      <xdr:col>0</xdr:col>
      <xdr:colOff>66675</xdr:colOff>
      <xdr:row>1105</xdr:row>
      <xdr:rowOff>105767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3060FDE-7731-A9C7-DD4E-974F3E54DF3E}"/>
            </a:ext>
          </a:extLst>
        </xdr:cNvPr>
        <xdr:cNvSpPr txBox="1"/>
      </xdr:nvSpPr>
      <xdr:spPr>
        <a:xfrm>
          <a:off x="3175" y="1831308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X1A5T</a:t>
          </a:r>
        </a:p>
      </xdr:txBody>
    </xdr:sp>
    <xdr:clientData/>
  </xdr:twoCellAnchor>
  <xdr:twoCellAnchor>
    <xdr:from>
      <xdr:col>0</xdr:col>
      <xdr:colOff>3175</xdr:colOff>
      <xdr:row>1096</xdr:row>
      <xdr:rowOff>3175</xdr:rowOff>
    </xdr:from>
    <xdr:to>
      <xdr:col>0</xdr:col>
      <xdr:colOff>66675</xdr:colOff>
      <xdr:row>1096</xdr:row>
      <xdr:rowOff>105767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5C71812-11C0-9614-8A80-8A9582B75EB0}"/>
            </a:ext>
          </a:extLst>
        </xdr:cNvPr>
        <xdr:cNvSpPr txBox="1"/>
      </xdr:nvSpPr>
      <xdr:spPr>
        <a:xfrm>
          <a:off x="3175" y="1791303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X1A6T</a:t>
          </a:r>
        </a:p>
      </xdr:txBody>
    </xdr:sp>
    <xdr:clientData/>
  </xdr:twoCellAnchor>
  <xdr:twoCellAnchor>
    <xdr:from>
      <xdr:col>0</xdr:col>
      <xdr:colOff>3175</xdr:colOff>
      <xdr:row>934</xdr:row>
      <xdr:rowOff>3175</xdr:rowOff>
    </xdr:from>
    <xdr:to>
      <xdr:col>0</xdr:col>
      <xdr:colOff>66675</xdr:colOff>
      <xdr:row>934</xdr:row>
      <xdr:rowOff>105767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D4BA5D8-5D5A-5522-AE84-A3FDE4A170FE}"/>
            </a:ext>
          </a:extLst>
        </xdr:cNvPr>
        <xdr:cNvSpPr txBox="1"/>
      </xdr:nvSpPr>
      <xdr:spPr>
        <a:xfrm>
          <a:off x="3175" y="1606518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X1A7T</a:t>
          </a:r>
        </a:p>
      </xdr:txBody>
    </xdr:sp>
    <xdr:clientData/>
  </xdr:twoCellAnchor>
  <xdr:twoCellAnchor>
    <xdr:from>
      <xdr:col>0</xdr:col>
      <xdr:colOff>3175</xdr:colOff>
      <xdr:row>867</xdr:row>
      <xdr:rowOff>3175</xdr:rowOff>
    </xdr:from>
    <xdr:to>
      <xdr:col>0</xdr:col>
      <xdr:colOff>66675</xdr:colOff>
      <xdr:row>867</xdr:row>
      <xdr:rowOff>105767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31C8DC1-1C9C-4895-458F-15396AA0E571}"/>
            </a:ext>
          </a:extLst>
        </xdr:cNvPr>
        <xdr:cNvSpPr txBox="1"/>
      </xdr:nvSpPr>
      <xdr:spPr>
        <a:xfrm>
          <a:off x="3175" y="1501743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X1A8T</a:t>
          </a:r>
        </a:p>
      </xdr:txBody>
    </xdr:sp>
    <xdr:clientData/>
  </xdr:twoCellAnchor>
  <xdr:twoCellAnchor>
    <xdr:from>
      <xdr:col>0</xdr:col>
      <xdr:colOff>3175</xdr:colOff>
      <xdr:row>672</xdr:row>
      <xdr:rowOff>3175</xdr:rowOff>
    </xdr:from>
    <xdr:to>
      <xdr:col>0</xdr:col>
      <xdr:colOff>66675</xdr:colOff>
      <xdr:row>672</xdr:row>
      <xdr:rowOff>105767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5608328-1C34-0698-E4EE-6D50FC3D5DA9}"/>
            </a:ext>
          </a:extLst>
        </xdr:cNvPr>
        <xdr:cNvSpPr txBox="1"/>
      </xdr:nvSpPr>
      <xdr:spPr>
        <a:xfrm>
          <a:off x="3175" y="1273143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X1A9T</a:t>
          </a:r>
        </a:p>
      </xdr:txBody>
    </xdr:sp>
    <xdr:clientData/>
  </xdr:twoCellAnchor>
  <xdr:twoCellAnchor>
    <xdr:from>
      <xdr:col>0</xdr:col>
      <xdr:colOff>3175</xdr:colOff>
      <xdr:row>633</xdr:row>
      <xdr:rowOff>3175</xdr:rowOff>
    </xdr:from>
    <xdr:to>
      <xdr:col>0</xdr:col>
      <xdr:colOff>66675</xdr:colOff>
      <xdr:row>633</xdr:row>
      <xdr:rowOff>105767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0184D58-B4F2-685E-C5DD-BE26254E0349}"/>
            </a:ext>
          </a:extLst>
        </xdr:cNvPr>
        <xdr:cNvSpPr txBox="1"/>
      </xdr:nvSpPr>
      <xdr:spPr>
        <a:xfrm>
          <a:off x="3175" y="1067403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X1A10T</a:t>
          </a:r>
        </a:p>
      </xdr:txBody>
    </xdr:sp>
    <xdr:clientData/>
  </xdr:twoCellAnchor>
  <xdr:twoCellAnchor>
    <xdr:from>
      <xdr:col>0</xdr:col>
      <xdr:colOff>3175</xdr:colOff>
      <xdr:row>531</xdr:row>
      <xdr:rowOff>3175</xdr:rowOff>
    </xdr:from>
    <xdr:to>
      <xdr:col>0</xdr:col>
      <xdr:colOff>66675</xdr:colOff>
      <xdr:row>531</xdr:row>
      <xdr:rowOff>105767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7FBF50A-E773-1505-46A8-952BB6982B17}"/>
            </a:ext>
          </a:extLst>
        </xdr:cNvPr>
        <xdr:cNvSpPr txBox="1"/>
      </xdr:nvSpPr>
      <xdr:spPr>
        <a:xfrm>
          <a:off x="3175" y="983583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X1A11T</a:t>
          </a:r>
        </a:p>
      </xdr:txBody>
    </xdr:sp>
    <xdr:clientData/>
  </xdr:twoCellAnchor>
  <xdr:twoCellAnchor>
    <xdr:from>
      <xdr:col>0</xdr:col>
      <xdr:colOff>3175</xdr:colOff>
      <xdr:row>533</xdr:row>
      <xdr:rowOff>3175</xdr:rowOff>
    </xdr:from>
    <xdr:to>
      <xdr:col>0</xdr:col>
      <xdr:colOff>66675</xdr:colOff>
      <xdr:row>533</xdr:row>
      <xdr:rowOff>105767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3335BCE-10AC-5A5E-038C-ECCCEC5A7D28}"/>
            </a:ext>
          </a:extLst>
        </xdr:cNvPr>
        <xdr:cNvSpPr txBox="1"/>
      </xdr:nvSpPr>
      <xdr:spPr>
        <a:xfrm>
          <a:off x="3175" y="932148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X1A12T</a:t>
          </a:r>
        </a:p>
      </xdr:txBody>
    </xdr:sp>
    <xdr:clientData/>
  </xdr:twoCellAnchor>
  <xdr:twoCellAnchor>
    <xdr:from>
      <xdr:col>0</xdr:col>
      <xdr:colOff>3175</xdr:colOff>
      <xdr:row>452</xdr:row>
      <xdr:rowOff>3175</xdr:rowOff>
    </xdr:from>
    <xdr:to>
      <xdr:col>0</xdr:col>
      <xdr:colOff>66675</xdr:colOff>
      <xdr:row>452</xdr:row>
      <xdr:rowOff>105767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929B887-868B-BFD0-9F41-22A7060768DF}"/>
            </a:ext>
          </a:extLst>
        </xdr:cNvPr>
        <xdr:cNvSpPr txBox="1"/>
      </xdr:nvSpPr>
      <xdr:spPr>
        <a:xfrm>
          <a:off x="3175" y="854043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X1A13T</a:t>
          </a:r>
        </a:p>
      </xdr:txBody>
    </xdr:sp>
    <xdr:clientData/>
  </xdr:twoCellAnchor>
  <xdr:twoCellAnchor>
    <xdr:from>
      <xdr:col>0</xdr:col>
      <xdr:colOff>3175</xdr:colOff>
      <xdr:row>429</xdr:row>
      <xdr:rowOff>3175</xdr:rowOff>
    </xdr:from>
    <xdr:to>
      <xdr:col>0</xdr:col>
      <xdr:colOff>66675</xdr:colOff>
      <xdr:row>429</xdr:row>
      <xdr:rowOff>105767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CFEB4DD-6F5D-B4CB-C3D8-F9045B69A14F}"/>
            </a:ext>
          </a:extLst>
        </xdr:cNvPr>
        <xdr:cNvSpPr txBox="1"/>
      </xdr:nvSpPr>
      <xdr:spPr>
        <a:xfrm>
          <a:off x="3175" y="764508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X1A14T</a:t>
          </a:r>
        </a:p>
      </xdr:txBody>
    </xdr:sp>
    <xdr:clientData/>
  </xdr:twoCellAnchor>
  <xdr:twoCellAnchor>
    <xdr:from>
      <xdr:col>0</xdr:col>
      <xdr:colOff>3175</xdr:colOff>
      <xdr:row>362</xdr:row>
      <xdr:rowOff>3175</xdr:rowOff>
    </xdr:from>
    <xdr:to>
      <xdr:col>0</xdr:col>
      <xdr:colOff>66675</xdr:colOff>
      <xdr:row>362</xdr:row>
      <xdr:rowOff>105767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33B9297-AE1B-19E8-3F40-5730ECA6EA52}"/>
            </a:ext>
          </a:extLst>
        </xdr:cNvPr>
        <xdr:cNvSpPr txBox="1"/>
      </xdr:nvSpPr>
      <xdr:spPr>
        <a:xfrm>
          <a:off x="3175" y="678783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X1A15T</a:t>
          </a:r>
        </a:p>
      </xdr:txBody>
    </xdr:sp>
    <xdr:clientData/>
  </xdr:twoCellAnchor>
  <xdr:twoCellAnchor>
    <xdr:from>
      <xdr:col>0</xdr:col>
      <xdr:colOff>3175</xdr:colOff>
      <xdr:row>341</xdr:row>
      <xdr:rowOff>3175</xdr:rowOff>
    </xdr:from>
    <xdr:to>
      <xdr:col>0</xdr:col>
      <xdr:colOff>66675</xdr:colOff>
      <xdr:row>341</xdr:row>
      <xdr:rowOff>105767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06FA560-60C8-029D-4B2A-6125FB60CFB2}"/>
            </a:ext>
          </a:extLst>
        </xdr:cNvPr>
        <xdr:cNvSpPr txBox="1"/>
      </xdr:nvSpPr>
      <xdr:spPr>
        <a:xfrm>
          <a:off x="3175" y="604488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X1A16T</a:t>
          </a:r>
        </a:p>
      </xdr:txBody>
    </xdr:sp>
    <xdr:clientData/>
  </xdr:twoCellAnchor>
  <xdr:twoCellAnchor>
    <xdr:from>
      <xdr:col>0</xdr:col>
      <xdr:colOff>3175</xdr:colOff>
      <xdr:row>270</xdr:row>
      <xdr:rowOff>3175</xdr:rowOff>
    </xdr:from>
    <xdr:to>
      <xdr:col>0</xdr:col>
      <xdr:colOff>66675</xdr:colOff>
      <xdr:row>270</xdr:row>
      <xdr:rowOff>105767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16ADE8E-3214-1719-DA44-A5BACE9AC9CC}"/>
            </a:ext>
          </a:extLst>
        </xdr:cNvPr>
        <xdr:cNvSpPr txBox="1"/>
      </xdr:nvSpPr>
      <xdr:spPr>
        <a:xfrm>
          <a:off x="3175" y="537813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X1A17T</a:t>
          </a:r>
        </a:p>
      </xdr:txBody>
    </xdr:sp>
    <xdr:clientData/>
  </xdr:twoCellAnchor>
  <xdr:twoCellAnchor>
    <xdr:from>
      <xdr:col>0</xdr:col>
      <xdr:colOff>3175</xdr:colOff>
      <xdr:row>215</xdr:row>
      <xdr:rowOff>3175</xdr:rowOff>
    </xdr:from>
    <xdr:to>
      <xdr:col>0</xdr:col>
      <xdr:colOff>66675</xdr:colOff>
      <xdr:row>215</xdr:row>
      <xdr:rowOff>105767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06C4FD6-354B-4F8A-D4C7-59141ADC24EB}"/>
            </a:ext>
          </a:extLst>
        </xdr:cNvPr>
        <xdr:cNvSpPr txBox="1"/>
      </xdr:nvSpPr>
      <xdr:spPr>
        <a:xfrm>
          <a:off x="3175" y="396843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X1A18T</a:t>
          </a:r>
        </a:p>
      </xdr:txBody>
    </xdr:sp>
    <xdr:clientData/>
  </xdr:twoCellAnchor>
  <xdr:twoCellAnchor>
    <xdr:from>
      <xdr:col>0</xdr:col>
      <xdr:colOff>3175</xdr:colOff>
      <xdr:row>150</xdr:row>
      <xdr:rowOff>3175</xdr:rowOff>
    </xdr:from>
    <xdr:to>
      <xdr:col>0</xdr:col>
      <xdr:colOff>66675</xdr:colOff>
      <xdr:row>150</xdr:row>
      <xdr:rowOff>105767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5FB1140-76C3-9255-5179-E3B2614A66A2}"/>
            </a:ext>
          </a:extLst>
        </xdr:cNvPr>
        <xdr:cNvSpPr txBox="1"/>
      </xdr:nvSpPr>
      <xdr:spPr>
        <a:xfrm>
          <a:off x="3175" y="299688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X1A19T</a:t>
          </a:r>
        </a:p>
      </xdr:txBody>
    </xdr:sp>
    <xdr:clientData/>
  </xdr:twoCellAnchor>
  <xdr:twoCellAnchor>
    <xdr:from>
      <xdr:col>0</xdr:col>
      <xdr:colOff>3175</xdr:colOff>
      <xdr:row>124</xdr:row>
      <xdr:rowOff>3175</xdr:rowOff>
    </xdr:from>
    <xdr:to>
      <xdr:col>0</xdr:col>
      <xdr:colOff>66675</xdr:colOff>
      <xdr:row>124</xdr:row>
      <xdr:rowOff>105767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4F83D91-E9A9-F51D-A013-C86DE5D2F47E}"/>
            </a:ext>
          </a:extLst>
        </xdr:cNvPr>
        <xdr:cNvSpPr txBox="1"/>
      </xdr:nvSpPr>
      <xdr:spPr>
        <a:xfrm>
          <a:off x="3175" y="206533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X1A20T</a:t>
          </a:r>
        </a:p>
      </xdr:txBody>
    </xdr:sp>
    <xdr:clientData/>
  </xdr:twoCellAnchor>
  <xdr:twoCellAnchor>
    <xdr:from>
      <xdr:col>0</xdr:col>
      <xdr:colOff>3175</xdr:colOff>
      <xdr:row>70</xdr:row>
      <xdr:rowOff>3175</xdr:rowOff>
    </xdr:from>
    <xdr:to>
      <xdr:col>0</xdr:col>
      <xdr:colOff>66675</xdr:colOff>
      <xdr:row>70</xdr:row>
      <xdr:rowOff>105767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396139C-F819-54C7-41C8-187E31984BF9}"/>
            </a:ext>
          </a:extLst>
        </xdr:cNvPr>
        <xdr:cNvSpPr txBox="1"/>
      </xdr:nvSpPr>
      <xdr:spPr>
        <a:xfrm>
          <a:off x="3175" y="109378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X1A21T</a:t>
          </a:r>
        </a:p>
      </xdr:txBody>
    </xdr:sp>
    <xdr:clientData/>
  </xdr:twoCellAnchor>
  <xdr:twoCellAnchor>
    <xdr:from>
      <xdr:col>0</xdr:col>
      <xdr:colOff>3175</xdr:colOff>
      <xdr:row>11</xdr:row>
      <xdr:rowOff>3175</xdr:rowOff>
    </xdr:from>
    <xdr:to>
      <xdr:col>0</xdr:col>
      <xdr:colOff>66675</xdr:colOff>
      <xdr:row>11</xdr:row>
      <xdr:rowOff>105767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CFD6172-DBAA-D5FE-D509-D10BFFD06E03}"/>
            </a:ext>
          </a:extLst>
        </xdr:cNvPr>
        <xdr:cNvSpPr txBox="1"/>
      </xdr:nvSpPr>
      <xdr:spPr>
        <a:xfrm>
          <a:off x="3175" y="23653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X1A22T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10</xdr:row>
      <xdr:rowOff>3175</xdr:rowOff>
    </xdr:from>
    <xdr:to>
      <xdr:col>0</xdr:col>
      <xdr:colOff>66675</xdr:colOff>
      <xdr:row>10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F17DFE-E1E2-ABBB-E219-53D1EBA718DE}"/>
            </a:ext>
          </a:extLst>
        </xdr:cNvPr>
        <xdr:cNvSpPr txBox="1"/>
      </xdr:nvSpPr>
      <xdr:spPr>
        <a:xfrm>
          <a:off x="3175" y="2336800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X0A0T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10</xdr:row>
      <xdr:rowOff>3175</xdr:rowOff>
    </xdr:from>
    <xdr:to>
      <xdr:col>0</xdr:col>
      <xdr:colOff>66675</xdr:colOff>
      <xdr:row>10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EA68281-049F-D0A1-0C77-C1B83F44913D}"/>
            </a:ext>
          </a:extLst>
        </xdr:cNvPr>
        <xdr:cNvSpPr txBox="1"/>
      </xdr:nvSpPr>
      <xdr:spPr>
        <a:xfrm>
          <a:off x="3175" y="2298700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[s0l5];/" TargetMode="External"/><Relationship Id="rId13" Type="http://schemas.openxmlformats.org/officeDocument/2006/relationships/hyperlink" Target="http://[s0l10];/" TargetMode="External"/><Relationship Id="rId18" Type="http://schemas.openxmlformats.org/officeDocument/2006/relationships/hyperlink" Target="http://[s0l16];/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[s0l0];/" TargetMode="External"/><Relationship Id="rId21" Type="http://schemas.openxmlformats.org/officeDocument/2006/relationships/hyperlink" Target="http://[s0l19];/" TargetMode="External"/><Relationship Id="rId7" Type="http://schemas.openxmlformats.org/officeDocument/2006/relationships/hyperlink" Target="http://[s0l4];/" TargetMode="External"/><Relationship Id="rId12" Type="http://schemas.openxmlformats.org/officeDocument/2006/relationships/hyperlink" Target="http://[s0l9];/" TargetMode="External"/><Relationship Id="rId17" Type="http://schemas.openxmlformats.org/officeDocument/2006/relationships/hyperlink" Target="http://[s0l14];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[s2l1];/" TargetMode="External"/><Relationship Id="rId16" Type="http://schemas.openxmlformats.org/officeDocument/2006/relationships/hyperlink" Target="http://[s0l13];/" TargetMode="External"/><Relationship Id="rId20" Type="http://schemas.openxmlformats.org/officeDocument/2006/relationships/hyperlink" Target="http://[s0l18];/" TargetMode="External"/><Relationship Id="rId1" Type="http://schemas.openxmlformats.org/officeDocument/2006/relationships/hyperlink" Target="http://[s2l0];/" TargetMode="External"/><Relationship Id="rId6" Type="http://schemas.openxmlformats.org/officeDocument/2006/relationships/hyperlink" Target="http://[s0l3];/" TargetMode="External"/><Relationship Id="rId11" Type="http://schemas.openxmlformats.org/officeDocument/2006/relationships/hyperlink" Target="http://[s0l8];/" TargetMode="External"/><Relationship Id="rId24" Type="http://schemas.openxmlformats.org/officeDocument/2006/relationships/hyperlink" Target="http://[s0l22];/" TargetMode="External"/><Relationship Id="rId5" Type="http://schemas.openxmlformats.org/officeDocument/2006/relationships/hyperlink" Target="http://[s0l2];/" TargetMode="External"/><Relationship Id="rId15" Type="http://schemas.openxmlformats.org/officeDocument/2006/relationships/hyperlink" Target="http://[s0l12];/" TargetMode="External"/><Relationship Id="rId23" Type="http://schemas.openxmlformats.org/officeDocument/2006/relationships/hyperlink" Target="http://[s0l21];/" TargetMode="External"/><Relationship Id="rId10" Type="http://schemas.openxmlformats.org/officeDocument/2006/relationships/hyperlink" Target="http://[s0l7];/" TargetMode="External"/><Relationship Id="rId19" Type="http://schemas.openxmlformats.org/officeDocument/2006/relationships/hyperlink" Target="http://[s0l17];/" TargetMode="External"/><Relationship Id="rId4" Type="http://schemas.openxmlformats.org/officeDocument/2006/relationships/hyperlink" Target="http://[s0l1];/" TargetMode="External"/><Relationship Id="rId9" Type="http://schemas.openxmlformats.org/officeDocument/2006/relationships/hyperlink" Target="http://[s0l6];/" TargetMode="External"/><Relationship Id="rId14" Type="http://schemas.openxmlformats.org/officeDocument/2006/relationships/hyperlink" Target="http://[s0l11];/" TargetMode="External"/><Relationship Id="rId22" Type="http://schemas.openxmlformats.org/officeDocument/2006/relationships/hyperlink" Target="http://[s0l20];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3F500-C39F-4960-8DB1-B2670E1320ED}">
  <sheetPr>
    <pageSetUpPr fitToPage="1"/>
  </sheetPr>
  <dimension ref="F1:G28"/>
  <sheetViews>
    <sheetView tabSelected="1" zoomScaleNormal="100" workbookViewId="0">
      <selection activeCell="G3" sqref="G3"/>
    </sheetView>
  </sheetViews>
  <sheetFormatPr defaultRowHeight="15" x14ac:dyDescent="0.25"/>
  <cols>
    <col min="6" max="6" width="12.140625" customWidth="1"/>
    <col min="7" max="7" width="17.140625" customWidth="1"/>
  </cols>
  <sheetData>
    <row r="1" spans="6:7" x14ac:dyDescent="0.25">
      <c r="F1" t="s">
        <v>0</v>
      </c>
    </row>
    <row r="2" spans="6:7" x14ac:dyDescent="0.25">
      <c r="F2" t="s">
        <v>1</v>
      </c>
      <c r="G2" s="21">
        <v>46244</v>
      </c>
    </row>
    <row r="3" spans="6:7" x14ac:dyDescent="0.25">
      <c r="F3" t="s">
        <v>2</v>
      </c>
      <c r="G3" s="20" t="s">
        <v>1228</v>
      </c>
    </row>
    <row r="4" spans="6:7" x14ac:dyDescent="0.25">
      <c r="F4" t="s">
        <v>4</v>
      </c>
    </row>
    <row r="5" spans="6:7" x14ac:dyDescent="0.25">
      <c r="F5" t="s">
        <v>5</v>
      </c>
      <c r="G5" t="s">
        <v>6</v>
      </c>
    </row>
    <row r="6" spans="6:7" x14ac:dyDescent="0.25">
      <c r="F6" s="15" t="s">
        <v>7</v>
      </c>
      <c r="G6" s="15" t="s">
        <v>8</v>
      </c>
    </row>
    <row r="7" spans="6:7" x14ac:dyDescent="0.25">
      <c r="F7" s="15" t="s">
        <v>9</v>
      </c>
      <c r="G7" s="15" t="s">
        <v>10</v>
      </c>
    </row>
    <row r="8" spans="6:7" x14ac:dyDescent="0.25">
      <c r="F8" s="15" t="s">
        <v>11</v>
      </c>
    </row>
    <row r="9" spans="6:7" x14ac:dyDescent="0.25">
      <c r="F9" s="15" t="s">
        <v>12</v>
      </c>
    </row>
    <row r="10" spans="6:7" x14ac:dyDescent="0.25">
      <c r="F10" s="15" t="s">
        <v>13</v>
      </c>
    </row>
    <row r="11" spans="6:7" x14ac:dyDescent="0.25">
      <c r="F11" s="15" t="s">
        <v>14</v>
      </c>
    </row>
    <row r="12" spans="6:7" x14ac:dyDescent="0.25">
      <c r="F12" s="15" t="s">
        <v>15</v>
      </c>
    </row>
    <row r="13" spans="6:7" x14ac:dyDescent="0.25">
      <c r="F13" s="15" t="s">
        <v>16</v>
      </c>
    </row>
    <row r="14" spans="6:7" x14ac:dyDescent="0.25">
      <c r="F14" s="15" t="s">
        <v>17</v>
      </c>
    </row>
    <row r="15" spans="6:7" x14ac:dyDescent="0.25">
      <c r="F15" s="15" t="s">
        <v>18</v>
      </c>
    </row>
    <row r="16" spans="6:7" x14ac:dyDescent="0.25">
      <c r="F16" s="15" t="s">
        <v>19</v>
      </c>
    </row>
    <row r="17" spans="6:6" x14ac:dyDescent="0.25">
      <c r="F17" s="15" t="s">
        <v>20</v>
      </c>
    </row>
    <row r="18" spans="6:6" x14ac:dyDescent="0.25">
      <c r="F18" s="15" t="s">
        <v>21</v>
      </c>
    </row>
    <row r="19" spans="6:6" x14ac:dyDescent="0.25">
      <c r="F19" s="15" t="s">
        <v>22</v>
      </c>
    </row>
    <row r="20" spans="6:6" x14ac:dyDescent="0.25">
      <c r="F20" s="15" t="s">
        <v>23</v>
      </c>
    </row>
    <row r="21" spans="6:6" x14ac:dyDescent="0.25">
      <c r="F21" s="15" t="s">
        <v>24</v>
      </c>
    </row>
    <row r="22" spans="6:6" x14ac:dyDescent="0.25">
      <c r="F22" s="15" t="s">
        <v>25</v>
      </c>
    </row>
    <row r="23" spans="6:6" x14ac:dyDescent="0.25">
      <c r="F23" s="15" t="s">
        <v>26</v>
      </c>
    </row>
    <row r="24" spans="6:6" x14ac:dyDescent="0.25">
      <c r="F24" s="15" t="s">
        <v>27</v>
      </c>
    </row>
    <row r="25" spans="6:6" x14ac:dyDescent="0.25">
      <c r="F25" s="15" t="s">
        <v>28</v>
      </c>
    </row>
    <row r="26" spans="6:6" x14ac:dyDescent="0.25">
      <c r="F26" s="15" t="s">
        <v>29</v>
      </c>
    </row>
    <row r="27" spans="6:6" x14ac:dyDescent="0.25">
      <c r="F27" s="15" t="s">
        <v>30</v>
      </c>
    </row>
    <row r="28" spans="6:6" x14ac:dyDescent="0.25">
      <c r="F28" s="15" t="s">
        <v>31</v>
      </c>
    </row>
  </sheetData>
  <hyperlinks>
    <hyperlink ref="G6" r:id="rId1" location="'Master Open'!A11" xr:uid="{26C07CD5-5A5C-4DFC-943A-B50BC487A92F}"/>
    <hyperlink ref="G7" r:id="rId2" location="'Master Ladies'!A11" xr:uid="{82A5D3D7-F696-4C1D-9D4A-839865C50A07}"/>
    <hyperlink ref="F28" r:id="rId3" location="'Class Points'!A1123" xr:uid="{2646438B-A237-4129-A143-53CCB05F8D12}"/>
    <hyperlink ref="F27" r:id="rId4" location="'Class Points'!A1083" xr:uid="{64BEEF85-2147-4E59-9956-C517AB0978DF}"/>
    <hyperlink ref="F26" r:id="rId5" location="'Class Points'!A1031" xr:uid="{22FAE5ED-2C89-477E-B194-E125E8F78BD4}"/>
    <hyperlink ref="F25" r:id="rId6" location="'Class Points'!A1015" xr:uid="{319BB379-106B-41AF-88B6-966AF7D4521F}"/>
    <hyperlink ref="F24" r:id="rId7" location="'Class Points'!A983" xr:uid="{16E2B3EF-CDC0-41AF-A3A5-066BBB145034}"/>
    <hyperlink ref="F23" r:id="rId8" location="'Class Points'!A961" xr:uid="{D872861B-0F65-4683-8946-8E6F3CEBB187}"/>
    <hyperlink ref="F22" r:id="rId9" location="'Class Points'!A940" xr:uid="{7252A87F-70D5-42AF-B493-D6BAF6AD7E4B}"/>
    <hyperlink ref="F21" r:id="rId10" location="'Class Points'!A843" xr:uid="{C9BA0687-6458-429C-A967-7307D2EDFD5C}"/>
    <hyperlink ref="F20" r:id="rId11" location="'Class Points'!A788" xr:uid="{BD46CAD4-13E9-4C9B-B646-57E2526152DD}"/>
    <hyperlink ref="F19" r:id="rId12" location="'Class Points'!A668" xr:uid="{FC2D505E-4D38-4B13-9B6F-B2F157F29A03}"/>
    <hyperlink ref="F18" r:id="rId13" location="'Class Points'!A560" xr:uid="{8C3F2F1B-D4B6-4AD4-8482-F1664A28AB3C}"/>
    <hyperlink ref="F17" r:id="rId14" location="'Class Points'!A516" xr:uid="{39977B37-BB85-4272-AC46-13C44F744DDB}"/>
    <hyperlink ref="F16" r:id="rId15" location="'Class Points'!A489" xr:uid="{AC69F625-E693-4714-85E2-D64E78DA9C06}"/>
    <hyperlink ref="F15" r:id="rId16" location="'Class Points'!A448" xr:uid="{306D962D-F3E4-467A-B49C-640E8051EF49}"/>
    <hyperlink ref="F14" r:id="rId17" location="'Class Points'!A401" xr:uid="{FD14A133-24EC-4673-BBC1-B36133739072}"/>
    <hyperlink ref="F13" location="'Class Points'!A1" display="AST" xr:uid="{F5974924-33FB-43E4-84C1-84BAC92DB8B6}"/>
    <hyperlink ref="F12" r:id="rId18" location="'Class Points'!A317" xr:uid="{9559F3D6-DB71-4B88-BBA7-5CC4CEE2E57B}"/>
    <hyperlink ref="F11" r:id="rId19" location="'Class Points'!A282" xr:uid="{B70B1DC0-9AE4-4885-88B6-9FDC4937525F}"/>
    <hyperlink ref="F10" r:id="rId20" location="'Class Points'!A208" xr:uid="{A038B302-7E30-4B15-AD93-8A600C1D8595}"/>
    <hyperlink ref="F9" r:id="rId21" location="'Class Points'!A157" xr:uid="{82514138-E07E-4B54-9DCE-CB76CAEE414A}"/>
    <hyperlink ref="F8" r:id="rId22" location="'Class Points'!A108" xr:uid="{7F86A8D2-A94E-4DFC-A113-3AE49DE781AA}"/>
    <hyperlink ref="F7" r:id="rId23" location="'Class Points'!A57" xr:uid="{8ED0FC13-A870-437C-8F05-729271085703}"/>
    <hyperlink ref="F6" r:id="rId24" location="'Class Points'!A12" xr:uid="{09740536-4B74-4324-AC00-980FC230C805}"/>
  </hyperlinks>
  <pageMargins left="0.7" right="0.7" top="0.75" bottom="0.75" header="0.3" footer="0.3"/>
  <pageSetup orientation="landscape" r:id="rId25"/>
  <drawing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B65F-833E-4613-8FF9-EA0C6C135B64}">
  <sheetPr>
    <pageSetUpPr fitToPage="1"/>
  </sheetPr>
  <dimension ref="A1:S2041"/>
  <sheetViews>
    <sheetView zoomScaleNormal="100" workbookViewId="0">
      <pane ySplit="10" topLeftCell="A1267" activePane="bottomLeft" state="frozen"/>
      <selection activeCell="E3" sqref="E3:O3"/>
      <selection pane="bottomLeft" activeCell="E1289" sqref="E1289"/>
    </sheetView>
  </sheetViews>
  <sheetFormatPr defaultRowHeight="15" x14ac:dyDescent="0.25"/>
  <cols>
    <col min="1" max="1" width="13.28515625" customWidth="1"/>
    <col min="2" max="2" width="16.5703125" customWidth="1"/>
    <col min="3" max="3" width="14.42578125" customWidth="1"/>
    <col min="4" max="4" width="11.7109375" customWidth="1"/>
    <col min="5" max="5" width="13.140625" customWidth="1"/>
    <col min="6" max="6" width="14.28515625" customWidth="1"/>
    <col min="7" max="10" width="14.140625" customWidth="1"/>
    <col min="11" max="11" width="14.42578125" customWidth="1"/>
    <col min="12" max="12" width="11.7109375" customWidth="1"/>
    <col min="13" max="13" width="14.140625" customWidth="1"/>
    <col min="14" max="14" width="11.7109375" customWidth="1"/>
    <col min="15" max="15" width="14.140625" customWidth="1"/>
    <col min="16" max="16" width="13.7109375" customWidth="1"/>
    <col min="17" max="17" width="12.42578125" customWidth="1"/>
  </cols>
  <sheetData>
    <row r="1" spans="1:19" x14ac:dyDescent="0.25">
      <c r="A1" s="42" t="e" vm="1">
        <v>#VALUE!</v>
      </c>
      <c r="B1" s="42"/>
      <c r="C1" s="42"/>
      <c r="E1" t="s">
        <v>32</v>
      </c>
    </row>
    <row r="2" spans="1:19" x14ac:dyDescent="0.25">
      <c r="A2" s="42"/>
      <c r="B2" s="42"/>
      <c r="C2" s="42"/>
      <c r="E2" t="s">
        <v>33</v>
      </c>
    </row>
    <row r="3" spans="1:19" x14ac:dyDescent="0.25">
      <c r="A3" s="42"/>
      <c r="B3" s="42"/>
      <c r="C3" s="42"/>
    </row>
    <row r="4" spans="1:19" x14ac:dyDescent="0.25">
      <c r="A4" s="42"/>
      <c r="B4" s="42"/>
      <c r="C4" s="42"/>
      <c r="E4" t="s">
        <v>34</v>
      </c>
    </row>
    <row r="5" spans="1:19" x14ac:dyDescent="0.25">
      <c r="A5" s="42"/>
      <c r="B5" s="42"/>
      <c r="C5" s="42"/>
      <c r="E5" t="s">
        <v>35</v>
      </c>
      <c r="J5" s="24" t="s">
        <v>36</v>
      </c>
    </row>
    <row r="6" spans="1:19" x14ac:dyDescent="0.25">
      <c r="A6" s="42"/>
      <c r="B6" s="42"/>
      <c r="C6" s="42"/>
      <c r="E6" t="s">
        <v>37</v>
      </c>
      <c r="J6" s="15"/>
    </row>
    <row r="7" spans="1:19" x14ac:dyDescent="0.25">
      <c r="A7" s="42"/>
      <c r="B7" s="42"/>
      <c r="C7" s="42"/>
      <c r="E7" t="s">
        <v>38</v>
      </c>
    </row>
    <row r="8" spans="1:19" ht="10.5" customHeight="1" thickBot="1" x14ac:dyDescent="0.3"/>
    <row r="9" spans="1:19" ht="42" customHeight="1" thickBot="1" x14ac:dyDescent="0.35">
      <c r="C9" s="1" t="s">
        <v>39</v>
      </c>
      <c r="D9" s="2" t="s">
        <v>40</v>
      </c>
      <c r="E9" s="3" t="s">
        <v>41</v>
      </c>
      <c r="F9" s="3" t="s">
        <v>42</v>
      </c>
      <c r="G9" s="3" t="s">
        <v>43</v>
      </c>
      <c r="H9" s="3" t="s">
        <v>3</v>
      </c>
      <c r="I9" s="3" t="s">
        <v>45</v>
      </c>
      <c r="J9" s="3" t="s">
        <v>46</v>
      </c>
      <c r="K9" s="3" t="s">
        <v>44</v>
      </c>
      <c r="L9" s="3" t="s">
        <v>48</v>
      </c>
      <c r="M9" s="3" t="s">
        <v>47</v>
      </c>
      <c r="N9" s="3" t="s">
        <v>49</v>
      </c>
      <c r="O9" s="3" t="s">
        <v>50</v>
      </c>
      <c r="P9" s="9" t="s">
        <v>46</v>
      </c>
      <c r="Q9" s="11" t="s">
        <v>51</v>
      </c>
      <c r="R9" s="10" t="s">
        <v>52</v>
      </c>
      <c r="S9" s="35" t="s">
        <v>53</v>
      </c>
    </row>
    <row r="10" spans="1:19" ht="14.45" customHeight="1" thickBot="1" x14ac:dyDescent="0.3">
      <c r="C10" s="7" t="s">
        <v>54</v>
      </c>
      <c r="D10" s="4"/>
      <c r="E10" s="5" t="s">
        <v>55</v>
      </c>
      <c r="F10" s="5" t="s">
        <v>56</v>
      </c>
      <c r="G10" s="5" t="s">
        <v>57</v>
      </c>
      <c r="H10" s="5" t="s">
        <v>58</v>
      </c>
      <c r="I10" s="5" t="s">
        <v>59</v>
      </c>
      <c r="J10" s="5" t="s">
        <v>60</v>
      </c>
      <c r="K10" s="5" t="s">
        <v>846</v>
      </c>
      <c r="L10" s="5" t="s">
        <v>848</v>
      </c>
      <c r="M10" s="5" t="s">
        <v>847</v>
      </c>
      <c r="N10" s="5" t="s">
        <v>61</v>
      </c>
      <c r="O10" s="6" t="s">
        <v>62</v>
      </c>
      <c r="P10" s="6" t="s">
        <v>63</v>
      </c>
      <c r="Q10" s="12" t="s">
        <v>64</v>
      </c>
    </row>
    <row r="12" spans="1:19" x14ac:dyDescent="0.25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</row>
    <row r="13" spans="1:19" x14ac:dyDescent="0.25">
      <c r="A13" t="s">
        <v>76</v>
      </c>
      <c r="B13" t="s">
        <v>77</v>
      </c>
      <c r="C13" s="32">
        <f>_xlfn.IFNA(VLOOKUP(E13,Points!$A$2:$B$36,2),0)+_xlfn.IFNA(VLOOKUP(F13,Points!$A$2:$B$36,2),0)+_xlfn.IFNA(VLOOKUP(G13,Points!$A$2:$B$36,2),0)+_xlfn.IFNA(VLOOKUP(H13,Points!$A$2:$B$36,2),0)+_xlfn.IFNA(VLOOKUP(I13,Points!$A$2:$B$36,2),0)+_xlfn.IFNA(VLOOKUP(J13,Points!$A$2:$B$36,2),0)+_xlfn.IFNA(VLOOKUP(K13,Points!$A$2:$B$36,2),0)+_xlfn.IFNA(VLOOKUP(L13,Points!$A$2:$B$36,2),0)+_xlfn.IFNA(VLOOKUP(M13,Points!$A$2:$B$36,2),0)+_xlfn.IFNA(VLOOKUP(N13,Points!$A$2:$B$36,2),0)+_xlfn.IFNA(VLOOKUP(O13,Points!$A$2:$B$36,2),0)+_xlfn.IFNA(VLOOKUP(P13,Points!$A$2:$B$36,2),0)+_xlfn.IFNA(VLOOKUP(Q13,Points!$D$2:$E$36,2),0)+R13</f>
        <v>42</v>
      </c>
      <c r="D13" s="22"/>
      <c r="E13" s="22"/>
      <c r="F13" s="22"/>
      <c r="G13" s="22"/>
      <c r="H13" s="22">
        <v>1</v>
      </c>
      <c r="I13" s="22"/>
      <c r="J13" s="22"/>
      <c r="K13" s="22"/>
      <c r="L13" s="22">
        <v>1</v>
      </c>
      <c r="M13" s="22" t="s">
        <v>1184</v>
      </c>
      <c r="N13" s="22"/>
      <c r="O13" s="22"/>
      <c r="P13" s="22"/>
      <c r="Q13" s="22"/>
      <c r="R13" s="30">
        <f>1+1</f>
        <v>2</v>
      </c>
      <c r="S13" t="s">
        <v>1423</v>
      </c>
    </row>
    <row r="14" spans="1:19" x14ac:dyDescent="0.25">
      <c r="A14" t="s">
        <v>65</v>
      </c>
      <c r="B14" t="s">
        <v>66</v>
      </c>
      <c r="C14" s="8">
        <f>_xlfn.IFNA(VLOOKUP(E14,Points!$A$2:$B$36,2),0)+_xlfn.IFNA(VLOOKUP(F14,Points!$A$2:$B$36,2),0)+_xlfn.IFNA(VLOOKUP(G14,Points!$A$2:$B$36,2),0)+_xlfn.IFNA(VLOOKUP(H14,Points!$A$2:$B$36,2),0)+_xlfn.IFNA(VLOOKUP(I14,Points!$A$2:$B$36,2),0)+_xlfn.IFNA(VLOOKUP(J14,Points!$A$2:$B$36,2),0)+_xlfn.IFNA(VLOOKUP(K14,Points!$A$2:$B$36,2),0)+_xlfn.IFNA(VLOOKUP(L14,Points!$A$2:$B$36,2),0)+_xlfn.IFNA(VLOOKUP(M14,Points!$A$2:$B$36,2),0)+_xlfn.IFNA(VLOOKUP(N14,Points!$A$2:$B$36,2),0)+_xlfn.IFNA(VLOOKUP(O14,Points!$A$2:$B$36,2),0)+_xlfn.IFNA(VLOOKUP(P14,Points!$A$2:$B$36,2),0)+_xlfn.IFNA(VLOOKUP(Q14,Points!$D$2:$E$36,2),0)+R14</f>
        <v>40</v>
      </c>
      <c r="D14" s="22"/>
      <c r="E14" s="22"/>
      <c r="F14" s="22">
        <v>1</v>
      </c>
      <c r="G14" s="22">
        <v>1</v>
      </c>
      <c r="H14" s="22"/>
      <c r="I14" s="22"/>
      <c r="J14" s="22"/>
      <c r="K14" s="22" t="s">
        <v>714</v>
      </c>
      <c r="L14" s="22"/>
      <c r="M14" s="22"/>
      <c r="N14" s="22"/>
      <c r="O14" s="22"/>
      <c r="P14" s="22"/>
      <c r="Q14" s="22"/>
      <c r="R14" s="30"/>
    </row>
    <row r="15" spans="1:19" x14ac:dyDescent="0.25">
      <c r="A15" t="s">
        <v>67</v>
      </c>
      <c r="B15" t="s">
        <v>68</v>
      </c>
      <c r="C15" s="8">
        <f>_xlfn.IFNA(VLOOKUP(E15,Points!$A$2:$B$36,2),0)+_xlfn.IFNA(VLOOKUP(F15,Points!$A$2:$B$36,2),0)+_xlfn.IFNA(VLOOKUP(G15,Points!$A$2:$B$36,2),0)+_xlfn.IFNA(VLOOKUP(H15,Points!$A$2:$B$36,2),0)+_xlfn.IFNA(VLOOKUP(I15,Points!$A$2:$B$36,2),0)+_xlfn.IFNA(VLOOKUP(J15,Points!$A$2:$B$36,2),0)+_xlfn.IFNA(VLOOKUP(K15,Points!$A$2:$B$36,2),0)+_xlfn.IFNA(VLOOKUP(L15,Points!$A$2:$B$36,2),0)+_xlfn.IFNA(VLOOKUP(M15,Points!$A$2:$B$36,2),0)+_xlfn.IFNA(VLOOKUP(N15,Points!$A$2:$B$36,2),0)+_xlfn.IFNA(VLOOKUP(O15,Points!$A$2:$B$36,2),0)+_xlfn.IFNA(VLOOKUP(P15,Points!$A$2:$B$36,2),0)+_xlfn.IFNA(VLOOKUP(Q15,Points!$D$2:$E$36,2),0)+R15</f>
        <v>38</v>
      </c>
      <c r="D15" s="22"/>
      <c r="E15" s="22"/>
      <c r="F15" s="22" t="s">
        <v>274</v>
      </c>
      <c r="G15" s="22">
        <v>2</v>
      </c>
      <c r="H15" s="22"/>
      <c r="I15" s="22"/>
      <c r="J15" s="22">
        <v>1</v>
      </c>
      <c r="K15" s="22"/>
      <c r="L15" s="22"/>
      <c r="M15" s="22"/>
      <c r="N15" s="22"/>
      <c r="O15" s="22"/>
      <c r="P15" s="22" t="s">
        <v>276</v>
      </c>
      <c r="Q15" s="22"/>
      <c r="R15" s="30">
        <f>1+1</f>
        <v>2</v>
      </c>
      <c r="S15" t="s">
        <v>1601</v>
      </c>
    </row>
    <row r="16" spans="1:19" x14ac:dyDescent="0.25">
      <c r="A16" t="s">
        <v>97</v>
      </c>
      <c r="B16" t="s">
        <v>98</v>
      </c>
      <c r="C16" s="8">
        <f>_xlfn.IFNA(VLOOKUP(E16,Points!$A$2:$B$36,2),0)+_xlfn.IFNA(VLOOKUP(F16,Points!$A$2:$B$36,2),0)+_xlfn.IFNA(VLOOKUP(G16,Points!$A$2:$B$36,2),0)+_xlfn.IFNA(VLOOKUP(H16,Points!$A$2:$B$36,2),0)+_xlfn.IFNA(VLOOKUP(I16,Points!$A$2:$B$36,2),0)+_xlfn.IFNA(VLOOKUP(J16,Points!$A$2:$B$36,2),0)+_xlfn.IFNA(VLOOKUP(K16,Points!$A$2:$B$36,2),0)+_xlfn.IFNA(VLOOKUP(L16,Points!$A$2:$B$36,2),0)+_xlfn.IFNA(VLOOKUP(M16,Points!$A$2:$B$36,2),0)+_xlfn.IFNA(VLOOKUP(N16,Points!$A$2:$B$36,2),0)+_xlfn.IFNA(VLOOKUP(O16,Points!$A$2:$B$36,2),0)+_xlfn.IFNA(VLOOKUP(P16,Points!$A$2:$B$36,2),0)+_xlfn.IFNA(VLOOKUP(Q16,Points!$D$2:$E$36,2),0)+R16</f>
        <v>38</v>
      </c>
      <c r="D16" s="22"/>
      <c r="E16" s="22"/>
      <c r="F16" s="22" t="s">
        <v>276</v>
      </c>
      <c r="G16" s="22"/>
      <c r="H16" s="22"/>
      <c r="I16" s="22"/>
      <c r="J16" s="22"/>
      <c r="K16" s="22">
        <v>2</v>
      </c>
      <c r="L16" s="22"/>
      <c r="M16" s="22"/>
      <c r="N16" s="22"/>
      <c r="O16" s="22">
        <v>1</v>
      </c>
      <c r="P16" s="22"/>
      <c r="Q16" s="22"/>
      <c r="R16" s="30">
        <f>1+1</f>
        <v>2</v>
      </c>
      <c r="S16" t="s">
        <v>1574</v>
      </c>
    </row>
    <row r="17" spans="1:19" x14ac:dyDescent="0.25">
      <c r="A17" t="s">
        <v>850</v>
      </c>
      <c r="B17" t="s">
        <v>851</v>
      </c>
      <c r="C17" s="32">
        <f>_xlfn.IFNA(VLOOKUP(E17,Points!$A$2:$B$36,2),0)+_xlfn.IFNA(VLOOKUP(F17,Points!$A$2:$B$36,2),0)+_xlfn.IFNA(VLOOKUP(G17,Points!$A$2:$B$36,2),0)+_xlfn.IFNA(VLOOKUP(H17,Points!$A$2:$B$36,2),0)+_xlfn.IFNA(VLOOKUP(I17,Points!$A$2:$B$36,2),0)+_xlfn.IFNA(VLOOKUP(J17,Points!$A$2:$B$36,2),0)+_xlfn.IFNA(VLOOKUP(K17,Points!$A$2:$B$36,2),0)+_xlfn.IFNA(VLOOKUP(L17,Points!$A$2:$B$36,2),0)+_xlfn.IFNA(VLOOKUP(M17,Points!$A$2:$B$36,2),0)+_xlfn.IFNA(VLOOKUP(N17,Points!$A$2:$B$36,2),0)+_xlfn.IFNA(VLOOKUP(O17,Points!$A$2:$B$36,2),0)+_xlfn.IFNA(VLOOKUP(P17,Points!$A$2:$B$36,2),0)+_xlfn.IFNA(VLOOKUP(Q17,Points!$D$2:$E$36,2),0)+R17</f>
        <v>35</v>
      </c>
      <c r="D17" s="22"/>
      <c r="E17" s="22"/>
      <c r="F17" s="22"/>
      <c r="G17" s="22"/>
      <c r="H17" s="22"/>
      <c r="I17" s="22">
        <v>3</v>
      </c>
      <c r="J17" s="22"/>
      <c r="K17" s="22"/>
      <c r="L17" s="22"/>
      <c r="M17" s="22" t="s">
        <v>1184</v>
      </c>
      <c r="N17" s="22">
        <v>1</v>
      </c>
      <c r="O17" s="22"/>
      <c r="P17" s="22"/>
      <c r="Q17" s="22"/>
      <c r="R17" s="30">
        <f>2</f>
        <v>2</v>
      </c>
      <c r="S17" t="s">
        <v>1493</v>
      </c>
    </row>
    <row r="18" spans="1:19" x14ac:dyDescent="0.25">
      <c r="A18" t="s">
        <v>74</v>
      </c>
      <c r="B18" t="s">
        <v>75</v>
      </c>
      <c r="C18" s="31">
        <f>_xlfn.IFNA(VLOOKUP(E18,Points!$A$2:$B$36,2),0)+_xlfn.IFNA(VLOOKUP(F18,Points!$A$2:$B$36,2),0)+_xlfn.IFNA(VLOOKUP(G18,Points!$A$2:$B$36,2),0)+_xlfn.IFNA(VLOOKUP(H18,Points!$A$2:$B$36,2),0)+_xlfn.IFNA(VLOOKUP(I18,Points!$A$2:$B$36,2),0)+_xlfn.IFNA(VLOOKUP(J18,Points!$A$2:$B$36,2),0)+_xlfn.IFNA(VLOOKUP(K18,Points!$A$2:$B$36,2),0)+_xlfn.IFNA(VLOOKUP(L18,Points!$A$2:$B$36,2),0)+_xlfn.IFNA(VLOOKUP(M18,Points!$A$2:$B$36,2),0)+_xlfn.IFNA(VLOOKUP(N18,Points!$A$2:$B$36,2),0)+_xlfn.IFNA(VLOOKUP(O18,Points!$A$2:$B$36,2),0)+_xlfn.IFNA(VLOOKUP(P18,Points!$A$2:$B$36,2),0)+_xlfn.IFNA(VLOOKUP(Q18,Points!$D$2:$E$36,2),0)+R18</f>
        <v>35</v>
      </c>
      <c r="D18" s="22"/>
      <c r="E18" s="22"/>
      <c r="F18" s="22">
        <v>3</v>
      </c>
      <c r="G18" s="22" t="s">
        <v>276</v>
      </c>
      <c r="H18" s="22"/>
      <c r="I18" s="22"/>
      <c r="J18" s="22" t="s">
        <v>343</v>
      </c>
      <c r="K18" s="22" t="s">
        <v>276</v>
      </c>
      <c r="L18" s="22"/>
      <c r="M18" s="22"/>
      <c r="N18" s="22"/>
      <c r="O18" s="22"/>
      <c r="P18" s="22">
        <v>1</v>
      </c>
      <c r="Q18" s="22"/>
      <c r="R18" s="30">
        <f>1+1</f>
        <v>2</v>
      </c>
      <c r="S18" t="s">
        <v>1602</v>
      </c>
    </row>
    <row r="19" spans="1:19" x14ac:dyDescent="0.25">
      <c r="A19" t="s">
        <v>442</v>
      </c>
      <c r="B19" t="s">
        <v>443</v>
      </c>
      <c r="C19" s="8">
        <f>_xlfn.IFNA(VLOOKUP(E19,Points!$A$2:$B$36,2),0)+_xlfn.IFNA(VLOOKUP(F19,Points!$A$2:$B$36,2),0)+_xlfn.IFNA(VLOOKUP(G19,Points!$A$2:$B$36,2),0)+_xlfn.IFNA(VLOOKUP(H19,Points!$A$2:$B$36,2),0)+_xlfn.IFNA(VLOOKUP(I19,Points!$A$2:$B$36,2),0)+_xlfn.IFNA(VLOOKUP(J19,Points!$A$2:$B$36,2),0)+_xlfn.IFNA(VLOOKUP(K19,Points!$A$2:$B$36,2),0)+_xlfn.IFNA(VLOOKUP(L19,Points!$A$2:$B$36,2),0)+_xlfn.IFNA(VLOOKUP(M19,Points!$A$2:$B$36,2),0)+_xlfn.IFNA(VLOOKUP(N19,Points!$A$2:$B$36,2),0)+_xlfn.IFNA(VLOOKUP(O19,Points!$A$2:$B$36,2),0)+_xlfn.IFNA(VLOOKUP(P19,Points!$A$2:$B$36,2),0)+_xlfn.IFNA(VLOOKUP(Q19,Points!$D$2:$E$36,2),0)+R19</f>
        <v>34</v>
      </c>
      <c r="D19" s="22"/>
      <c r="E19" s="22"/>
      <c r="F19" s="22"/>
      <c r="G19" s="22"/>
      <c r="H19" s="22"/>
      <c r="I19" s="22">
        <v>2</v>
      </c>
      <c r="J19" s="22"/>
      <c r="K19" s="22"/>
      <c r="L19" s="22">
        <v>2</v>
      </c>
      <c r="M19" s="22"/>
      <c r="N19" s="22"/>
      <c r="O19" s="22"/>
      <c r="P19" s="22"/>
      <c r="Q19" s="22"/>
      <c r="R19" s="30">
        <f>1+1</f>
        <v>2</v>
      </c>
      <c r="S19" t="s">
        <v>1424</v>
      </c>
    </row>
    <row r="20" spans="1:19" x14ac:dyDescent="0.25">
      <c r="A20" t="s">
        <v>70</v>
      </c>
      <c r="B20" t="s">
        <v>71</v>
      </c>
      <c r="C20" s="31">
        <f>_xlfn.IFNA(VLOOKUP(E20,Points!$A$2:$B$36,2),0)+_xlfn.IFNA(VLOOKUP(F20,Points!$A$2:$B$36,2),0)+_xlfn.IFNA(VLOOKUP(G20,Points!$A$2:$B$36,2),0)+_xlfn.IFNA(VLOOKUP(H20,Points!$A$2:$B$36,2),0)+_xlfn.IFNA(VLOOKUP(I20,Points!$A$2:$B$36,2),0)+_xlfn.IFNA(VLOOKUP(J20,Points!$A$2:$B$36,2),0)+_xlfn.IFNA(VLOOKUP(K20,Points!$A$2:$B$36,2),0)+_xlfn.IFNA(VLOOKUP(L20,Points!$A$2:$B$36,2),0)+_xlfn.IFNA(VLOOKUP(M20,Points!$A$2:$B$36,2),0)+_xlfn.IFNA(VLOOKUP(N20,Points!$A$2:$B$36,2),0)+_xlfn.IFNA(VLOOKUP(O20,Points!$A$2:$B$36,2),0)+_xlfn.IFNA(VLOOKUP(P20,Points!$A$2:$B$36,2),0)+_xlfn.IFNA(VLOOKUP(Q20,Points!$D$2:$E$36,2),0)+R20</f>
        <v>34</v>
      </c>
      <c r="D20" s="22"/>
      <c r="E20" s="22">
        <v>1</v>
      </c>
      <c r="F20" s="22" t="s">
        <v>343</v>
      </c>
      <c r="G20" s="22" t="s">
        <v>72</v>
      </c>
      <c r="H20" s="22"/>
      <c r="I20" s="22"/>
      <c r="J20" s="22" t="s">
        <v>827</v>
      </c>
      <c r="K20" s="22"/>
      <c r="L20" s="22"/>
      <c r="M20" s="22"/>
      <c r="N20" s="22"/>
      <c r="O20" s="22"/>
      <c r="P20" s="22">
        <v>3</v>
      </c>
      <c r="Q20" s="22"/>
      <c r="R20" s="30">
        <f>1</f>
        <v>1</v>
      </c>
      <c r="S20" t="s">
        <v>73</v>
      </c>
    </row>
    <row r="21" spans="1:19" x14ac:dyDescent="0.25">
      <c r="A21" t="s">
        <v>79</v>
      </c>
      <c r="B21" t="s">
        <v>80</v>
      </c>
      <c r="C21" s="31">
        <f>_xlfn.IFNA(VLOOKUP(E21,Points!$A$2:$B$36,2),0)+_xlfn.IFNA(VLOOKUP(F21,Points!$A$2:$B$36,2),0)+_xlfn.IFNA(VLOOKUP(G21,Points!$A$2:$B$36,2),0)+_xlfn.IFNA(VLOOKUP(H21,Points!$A$2:$B$36,2),0)+_xlfn.IFNA(VLOOKUP(I21,Points!$A$2:$B$36,2),0)+_xlfn.IFNA(VLOOKUP(J21,Points!$A$2:$B$36,2),0)+_xlfn.IFNA(VLOOKUP(K21,Points!$A$2:$B$36,2),0)+_xlfn.IFNA(VLOOKUP(L21,Points!$A$2:$B$36,2),0)+_xlfn.IFNA(VLOOKUP(M21,Points!$A$2:$B$36,2),0)+_xlfn.IFNA(VLOOKUP(N21,Points!$A$2:$B$36,2),0)+_xlfn.IFNA(VLOOKUP(O21,Points!$A$2:$B$36,2),0)+_xlfn.IFNA(VLOOKUP(P21,Points!$A$2:$B$36,2),0)+_xlfn.IFNA(VLOOKUP(Q21,Points!$D$2:$E$36,2),0)+R21</f>
        <v>30</v>
      </c>
      <c r="D21" s="22"/>
      <c r="E21" s="22"/>
      <c r="F21" s="22" t="s">
        <v>454</v>
      </c>
      <c r="G21" s="22">
        <v>3</v>
      </c>
      <c r="H21" s="22"/>
      <c r="I21" s="22"/>
      <c r="J21" s="22"/>
      <c r="K21" s="22" t="s">
        <v>827</v>
      </c>
      <c r="L21" s="22"/>
      <c r="M21" s="22"/>
      <c r="N21" s="22"/>
      <c r="O21" s="22">
        <v>2</v>
      </c>
      <c r="P21" s="22"/>
      <c r="Q21" s="22"/>
      <c r="R21" s="30">
        <f>1</f>
        <v>1</v>
      </c>
      <c r="S21" t="s">
        <v>1575</v>
      </c>
    </row>
    <row r="22" spans="1:19" x14ac:dyDescent="0.25">
      <c r="A22" t="s">
        <v>88</v>
      </c>
      <c r="B22" t="s">
        <v>89</v>
      </c>
      <c r="C22" s="8">
        <f>_xlfn.IFNA(VLOOKUP(E22,Points!$A$2:$B$36,2),0)+_xlfn.IFNA(VLOOKUP(F22,Points!$A$2:$B$36,2),0)+_xlfn.IFNA(VLOOKUP(G22,Points!$A$2:$B$36,2),0)+_xlfn.IFNA(VLOOKUP(H22,Points!$A$2:$B$36,2),0)+_xlfn.IFNA(VLOOKUP(I22,Points!$A$2:$B$36,2),0)+_xlfn.IFNA(VLOOKUP(J22,Points!$A$2:$B$36,2),0)+_xlfn.IFNA(VLOOKUP(K22,Points!$A$2:$B$36,2),0)+_xlfn.IFNA(VLOOKUP(L22,Points!$A$2:$B$36,2),0)+_xlfn.IFNA(VLOOKUP(M22,Points!$A$2:$B$36,2),0)+_xlfn.IFNA(VLOOKUP(N22,Points!$A$2:$B$36,2),0)+_xlfn.IFNA(VLOOKUP(O22,Points!$A$2:$B$36,2),0)+_xlfn.IFNA(VLOOKUP(P22,Points!$A$2:$B$36,2),0)+_xlfn.IFNA(VLOOKUP(Q22,Points!$D$2:$E$36,2),0)+R22</f>
        <v>29</v>
      </c>
      <c r="D22" s="22"/>
      <c r="E22" s="22"/>
      <c r="F22" s="22"/>
      <c r="G22" s="22"/>
      <c r="H22" s="22">
        <v>2</v>
      </c>
      <c r="I22" s="22"/>
      <c r="J22" s="22">
        <v>3</v>
      </c>
      <c r="K22" s="22"/>
      <c r="L22" s="22"/>
      <c r="M22" s="22"/>
      <c r="N22" s="22"/>
      <c r="O22" s="22"/>
      <c r="P22" s="22"/>
      <c r="Q22" s="22"/>
      <c r="R22" s="30"/>
    </row>
    <row r="23" spans="1:19" x14ac:dyDescent="0.25">
      <c r="A23" t="s">
        <v>101</v>
      </c>
      <c r="B23" t="s">
        <v>1069</v>
      </c>
      <c r="C23" s="8">
        <f>_xlfn.IFNA(VLOOKUP(E23,Points!$A$2:$B$36,2),0)+_xlfn.IFNA(VLOOKUP(F23,Points!$A$2:$B$36,2),0)+_xlfn.IFNA(VLOOKUP(G23,Points!$A$2:$B$36,2),0)+_xlfn.IFNA(VLOOKUP(H23,Points!$A$2:$B$36,2),0)+_xlfn.IFNA(VLOOKUP(I23,Points!$A$2:$B$36,2),0)+_xlfn.IFNA(VLOOKUP(J23,Points!$A$2:$B$36,2),0)+_xlfn.IFNA(VLOOKUP(K23,Points!$A$2:$B$36,2),0)+_xlfn.IFNA(VLOOKUP(L23,Points!$A$2:$B$36,2),0)+_xlfn.IFNA(VLOOKUP(M23,Points!$A$2:$B$36,2),0)+_xlfn.IFNA(VLOOKUP(N23,Points!$A$2:$B$36,2),0)+_xlfn.IFNA(VLOOKUP(O23,Points!$A$2:$B$36,2),0)+_xlfn.IFNA(VLOOKUP(P23,Points!$A$2:$B$36,2),0)+_xlfn.IFNA(VLOOKUP(Q23,Points!$D$2:$E$36,2),0)+R23</f>
        <v>28</v>
      </c>
      <c r="D23" s="22"/>
      <c r="E23" s="22"/>
      <c r="F23" s="22"/>
      <c r="G23" s="22"/>
      <c r="H23" s="22"/>
      <c r="I23" s="22"/>
      <c r="J23" s="22">
        <v>4</v>
      </c>
      <c r="K23" s="22"/>
      <c r="L23" s="22"/>
      <c r="M23" s="22"/>
      <c r="N23" s="22"/>
      <c r="O23" s="22"/>
      <c r="P23" s="22">
        <v>2</v>
      </c>
      <c r="Q23" s="22"/>
      <c r="R23" s="30">
        <f>1</f>
        <v>1</v>
      </c>
      <c r="S23" t="s">
        <v>1603</v>
      </c>
    </row>
    <row r="24" spans="1:19" x14ac:dyDescent="0.25">
      <c r="A24" t="s">
        <v>84</v>
      </c>
      <c r="B24" t="s">
        <v>85</v>
      </c>
      <c r="C24" s="31">
        <f>_xlfn.IFNA(VLOOKUP(E24,Points!$A$2:$B$36,2),0)+_xlfn.IFNA(VLOOKUP(F24,Points!$A$2:$B$36,2),0)+_xlfn.IFNA(VLOOKUP(G24,Points!$A$2:$B$36,2),0)+_xlfn.IFNA(VLOOKUP(H24,Points!$A$2:$B$36,2),0)+_xlfn.IFNA(VLOOKUP(I24,Points!$A$2:$B$36,2),0)+_xlfn.IFNA(VLOOKUP(J24,Points!$A$2:$B$36,2),0)+_xlfn.IFNA(VLOOKUP(K24,Points!$A$2:$B$36,2),0)+_xlfn.IFNA(VLOOKUP(L24,Points!$A$2:$B$36,2),0)+_xlfn.IFNA(VLOOKUP(M24,Points!$A$2:$B$36,2),0)+_xlfn.IFNA(VLOOKUP(N24,Points!$A$2:$B$36,2),0)+_xlfn.IFNA(VLOOKUP(O24,Points!$A$2:$B$36,2),0)+_xlfn.IFNA(VLOOKUP(P24,Points!$A$2:$B$36,2),0)+_xlfn.IFNA(VLOOKUP(Q24,Points!$D$2:$E$36,2),0)+R24</f>
        <v>26</v>
      </c>
      <c r="D24" s="22"/>
      <c r="E24" s="22"/>
      <c r="F24" s="22">
        <v>5</v>
      </c>
      <c r="G24" s="22" t="s">
        <v>827</v>
      </c>
      <c r="H24" s="22"/>
      <c r="I24" s="22"/>
      <c r="J24" s="22">
        <v>2</v>
      </c>
      <c r="K24" s="22"/>
      <c r="L24" s="22"/>
      <c r="M24" s="22"/>
      <c r="N24" s="22"/>
      <c r="O24" s="22"/>
      <c r="P24" s="22" t="s">
        <v>454</v>
      </c>
      <c r="Q24" s="22"/>
      <c r="R24" s="30">
        <f>1</f>
        <v>1</v>
      </c>
      <c r="S24" t="s">
        <v>1241</v>
      </c>
    </row>
    <row r="25" spans="1:19" x14ac:dyDescent="0.25">
      <c r="A25" t="s">
        <v>101</v>
      </c>
      <c r="B25" t="s">
        <v>102</v>
      </c>
      <c r="C25" s="31">
        <f>_xlfn.IFNA(VLOOKUP(E25,Points!$A$2:$B$36,2),0)+_xlfn.IFNA(VLOOKUP(F25,Points!$A$2:$B$36,2),0)+_xlfn.IFNA(VLOOKUP(G25,Points!$A$2:$B$36,2),0)+_xlfn.IFNA(VLOOKUP(H25,Points!$A$2:$B$36,2),0)+_xlfn.IFNA(VLOOKUP(I25,Points!$A$2:$B$36,2),0)+_xlfn.IFNA(VLOOKUP(J25,Points!$A$2:$B$36,2),0)+_xlfn.IFNA(VLOOKUP(K25,Points!$A$2:$B$36,2),0)+_xlfn.IFNA(VLOOKUP(L25,Points!$A$2:$B$36,2),0)+_xlfn.IFNA(VLOOKUP(M25,Points!$A$2:$B$36,2),0)+_xlfn.IFNA(VLOOKUP(N25,Points!$A$2:$B$36,2),0)+_xlfn.IFNA(VLOOKUP(O25,Points!$A$2:$B$36,2),0)+_xlfn.IFNA(VLOOKUP(P25,Points!$A$2:$B$36,2),0)+_xlfn.IFNA(VLOOKUP(Q25,Points!$D$2:$E$36,2),0)+R25</f>
        <v>26</v>
      </c>
      <c r="D25" s="22"/>
      <c r="E25" s="22"/>
      <c r="F25" s="22"/>
      <c r="G25" s="22"/>
      <c r="H25" s="22" t="s">
        <v>827</v>
      </c>
      <c r="I25" s="22">
        <v>4</v>
      </c>
      <c r="J25" s="22"/>
      <c r="K25" s="22"/>
      <c r="L25" s="22">
        <v>3</v>
      </c>
      <c r="M25" s="22"/>
      <c r="N25" s="22"/>
      <c r="O25" s="22"/>
      <c r="P25" s="22"/>
      <c r="Q25" s="22"/>
      <c r="R25" s="30">
        <f>1+1</f>
        <v>2</v>
      </c>
      <c r="S25" t="s">
        <v>1425</v>
      </c>
    </row>
    <row r="26" spans="1:19" x14ac:dyDescent="0.25">
      <c r="A26" t="s">
        <v>86</v>
      </c>
      <c r="B26" t="s">
        <v>87</v>
      </c>
      <c r="C26" s="32">
        <f>_xlfn.IFNA(VLOOKUP(E26,Points!$A$2:$B$36,2),0)+_xlfn.IFNA(VLOOKUP(F26,Points!$A$2:$B$36,2),0)+_xlfn.IFNA(VLOOKUP(G26,Points!$A$2:$B$36,2),0)+_xlfn.IFNA(VLOOKUP(H26,Points!$A$2:$B$36,2),0)+_xlfn.IFNA(VLOOKUP(I26,Points!$A$2:$B$36,2),0)+_xlfn.IFNA(VLOOKUP(J26,Points!$A$2:$B$36,2),0)+_xlfn.IFNA(VLOOKUP(K26,Points!$A$2:$B$36,2),0)+_xlfn.IFNA(VLOOKUP(L26,Points!$A$2:$B$36,2),0)+_xlfn.IFNA(VLOOKUP(M26,Points!$A$2:$B$36,2),0)+_xlfn.IFNA(VLOOKUP(N26,Points!$A$2:$B$36,2),0)+_xlfn.IFNA(VLOOKUP(O26,Points!$A$2:$B$36,2),0)+_xlfn.IFNA(VLOOKUP(P26,Points!$A$2:$B$36,2),0)+_xlfn.IFNA(VLOOKUP(Q26,Points!$D$2:$E$36,2),0)+R26</f>
        <v>26</v>
      </c>
      <c r="D26" s="22"/>
      <c r="E26" s="22">
        <v>2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>
        <v>5</v>
      </c>
      <c r="Q26" s="22"/>
      <c r="R26" s="30">
        <f>1</f>
        <v>1</v>
      </c>
      <c r="S26" t="s">
        <v>1603</v>
      </c>
    </row>
    <row r="27" spans="1:19" x14ac:dyDescent="0.25">
      <c r="A27" t="s">
        <v>81</v>
      </c>
      <c r="B27" t="s">
        <v>82</v>
      </c>
      <c r="C27" s="31">
        <f>_xlfn.IFNA(VLOOKUP(E27,Points!$A$2:$B$36,2),0)+_xlfn.IFNA(VLOOKUP(F27,Points!$A$2:$B$36,2),0)+_xlfn.IFNA(VLOOKUP(G27,Points!$A$2:$B$36,2),0)+_xlfn.IFNA(VLOOKUP(H27,Points!$A$2:$B$36,2),0)+_xlfn.IFNA(VLOOKUP(I27,Points!$A$2:$B$36,2),0)+_xlfn.IFNA(VLOOKUP(J27,Points!$A$2:$B$36,2),0)+_xlfn.IFNA(VLOOKUP(K27,Points!$A$2:$B$36,2),0)+_xlfn.IFNA(VLOOKUP(L27,Points!$A$2:$B$36,2),0)+_xlfn.IFNA(VLOOKUP(M27,Points!$A$2:$B$36,2),0)+_xlfn.IFNA(VLOOKUP(N27,Points!$A$2:$B$36,2),0)+_xlfn.IFNA(VLOOKUP(O27,Points!$A$2:$B$36,2),0)+_xlfn.IFNA(VLOOKUP(P27,Points!$A$2:$B$36,2),0)+_xlfn.IFNA(VLOOKUP(Q27,Points!$D$2:$E$36,2),0)+R27</f>
        <v>22</v>
      </c>
      <c r="D27" s="22"/>
      <c r="E27" s="22"/>
      <c r="F27" s="22" t="s">
        <v>83</v>
      </c>
      <c r="G27" s="22" t="s">
        <v>454</v>
      </c>
      <c r="H27" s="22">
        <v>3</v>
      </c>
      <c r="I27" s="22"/>
      <c r="J27" s="22" t="s">
        <v>454</v>
      </c>
      <c r="K27" s="22"/>
      <c r="L27" s="22"/>
      <c r="M27" s="22"/>
      <c r="N27" s="22"/>
      <c r="O27" s="22">
        <v>5</v>
      </c>
      <c r="P27" s="22"/>
      <c r="Q27" s="22"/>
      <c r="R27" s="30"/>
    </row>
    <row r="28" spans="1:19" x14ac:dyDescent="0.25">
      <c r="A28" t="s">
        <v>118</v>
      </c>
      <c r="B28" t="s">
        <v>119</v>
      </c>
      <c r="C28" s="32">
        <f>_xlfn.IFNA(VLOOKUP(E28,Points!$A$2:$B$36,2),0)+_xlfn.IFNA(VLOOKUP(F28,Points!$A$2:$B$36,2),0)+_xlfn.IFNA(VLOOKUP(G28,Points!$A$2:$B$36,2),0)+_xlfn.IFNA(VLOOKUP(H28,Points!$A$2:$B$36,2),0)+_xlfn.IFNA(VLOOKUP(I28,Points!$A$2:$B$36,2),0)+_xlfn.IFNA(VLOOKUP(J28,Points!$A$2:$B$36,2),0)+_xlfn.IFNA(VLOOKUP(K28,Points!$A$2:$B$36,2),0)+_xlfn.IFNA(VLOOKUP(L28,Points!$A$2:$B$36,2),0)+_xlfn.IFNA(VLOOKUP(M28,Points!$A$2:$B$36,2),0)+_xlfn.IFNA(VLOOKUP(N28,Points!$A$2:$B$36,2),0)+_xlfn.IFNA(VLOOKUP(O28,Points!$A$2:$B$36,2),0)+_xlfn.IFNA(VLOOKUP(P28,Points!$A$2:$B$36,2),0)+_xlfn.IFNA(VLOOKUP(Q28,Points!$D$2:$E$36,2),0)+R28</f>
        <v>21</v>
      </c>
      <c r="D28" s="22"/>
      <c r="E28" s="22"/>
      <c r="F28" s="22"/>
      <c r="G28" s="22"/>
      <c r="H28" s="22">
        <v>9</v>
      </c>
      <c r="I28" s="22"/>
      <c r="J28" s="22"/>
      <c r="K28" s="22"/>
      <c r="L28" s="22"/>
      <c r="M28" s="22"/>
      <c r="N28" s="22">
        <v>2</v>
      </c>
      <c r="O28" s="22"/>
      <c r="P28" s="22"/>
      <c r="Q28" s="22"/>
      <c r="R28" s="30">
        <f>1</f>
        <v>1</v>
      </c>
      <c r="S28" t="s">
        <v>1486</v>
      </c>
    </row>
    <row r="29" spans="1:19" x14ac:dyDescent="0.25">
      <c r="A29" t="s">
        <v>201</v>
      </c>
      <c r="B29" t="s">
        <v>849</v>
      </c>
      <c r="C29" s="8">
        <f>_xlfn.IFNA(VLOOKUP(E29,Points!$A$2:$B$36,2),0)+_xlfn.IFNA(VLOOKUP(F29,Points!$A$2:$B$36,2),0)+_xlfn.IFNA(VLOOKUP(G29,Points!$A$2:$B$36,2),0)+_xlfn.IFNA(VLOOKUP(H29,Points!$A$2:$B$36,2),0)+_xlfn.IFNA(VLOOKUP(I29,Points!$A$2:$B$36,2),0)+_xlfn.IFNA(VLOOKUP(J29,Points!$A$2:$B$36,2),0)+_xlfn.IFNA(VLOOKUP(K29,Points!$A$2:$B$36,2),0)+_xlfn.IFNA(VLOOKUP(L29,Points!$A$2:$B$36,2),0)+_xlfn.IFNA(VLOOKUP(M29,Points!$A$2:$B$36,2),0)+_xlfn.IFNA(VLOOKUP(N29,Points!$A$2:$B$36,2),0)+_xlfn.IFNA(VLOOKUP(O29,Points!$A$2:$B$36,2),0)+_xlfn.IFNA(VLOOKUP(P29,Points!$A$2:$B$36,2),0)+_xlfn.IFNA(VLOOKUP(Q29,Points!$D$2:$E$36,2),0)+R29</f>
        <v>20</v>
      </c>
      <c r="D29" s="22"/>
      <c r="E29" s="22"/>
      <c r="F29" s="22"/>
      <c r="G29" s="22"/>
      <c r="H29" s="22"/>
      <c r="I29" s="22">
        <v>1</v>
      </c>
      <c r="J29" s="22"/>
      <c r="K29" s="22"/>
      <c r="L29" s="22"/>
      <c r="M29" s="22"/>
      <c r="N29" s="22"/>
      <c r="O29" s="22"/>
      <c r="P29" s="22"/>
      <c r="Q29" s="22"/>
      <c r="R29" s="30"/>
    </row>
    <row r="30" spans="1:19" x14ac:dyDescent="0.25">
      <c r="A30" t="s">
        <v>90</v>
      </c>
      <c r="B30" t="s">
        <v>91</v>
      </c>
      <c r="C30" s="31">
        <f>_xlfn.IFNA(VLOOKUP(E30,Points!$A$2:$B$36,2),0)+_xlfn.IFNA(VLOOKUP(F30,Points!$A$2:$B$36,2),0)+_xlfn.IFNA(VLOOKUP(G30,Points!$A$2:$B$36,2),0)+_xlfn.IFNA(VLOOKUP(H30,Points!$A$2:$B$36,2),0)+_xlfn.IFNA(VLOOKUP(I30,Points!$A$2:$B$36,2),0)+_xlfn.IFNA(VLOOKUP(J30,Points!$A$2:$B$36,2),0)+_xlfn.IFNA(VLOOKUP(K30,Points!$A$2:$B$36,2),0)+_xlfn.IFNA(VLOOKUP(L30,Points!$A$2:$B$36,2),0)+_xlfn.IFNA(VLOOKUP(M30,Points!$A$2:$B$36,2),0)+_xlfn.IFNA(VLOOKUP(N30,Points!$A$2:$B$36,2),0)+_xlfn.IFNA(VLOOKUP(O30,Points!$A$2:$B$36,2),0)+_xlfn.IFNA(VLOOKUP(P30,Points!$A$2:$B$36,2),0)+_xlfn.IFNA(VLOOKUP(Q30,Points!$D$2:$E$36,2),0)+R30</f>
        <v>19</v>
      </c>
      <c r="D30" s="22"/>
      <c r="E30" s="22">
        <v>3</v>
      </c>
      <c r="F30" s="22" t="s">
        <v>1066</v>
      </c>
      <c r="G30" s="22"/>
      <c r="H30" s="22"/>
      <c r="I30" s="22"/>
      <c r="J30" s="22" t="s">
        <v>83</v>
      </c>
      <c r="K30" s="22"/>
      <c r="L30" s="22"/>
      <c r="M30" s="22"/>
      <c r="N30" s="22"/>
      <c r="O30" s="22"/>
      <c r="P30" s="22">
        <v>7</v>
      </c>
      <c r="Q30" s="22"/>
      <c r="R30" s="30"/>
    </row>
    <row r="31" spans="1:19" x14ac:dyDescent="0.25">
      <c r="A31" t="s">
        <v>111</v>
      </c>
      <c r="B31" t="s">
        <v>112</v>
      </c>
      <c r="C31" s="31">
        <f>_xlfn.IFNA(VLOOKUP(E31,Points!$A$2:$B$36,2),0)+_xlfn.IFNA(VLOOKUP(F31,Points!$A$2:$B$36,2),0)+_xlfn.IFNA(VLOOKUP(G31,Points!$A$2:$B$36,2),0)+_xlfn.IFNA(VLOOKUP(H31,Points!$A$2:$B$36,2),0)+_xlfn.IFNA(VLOOKUP(I31,Points!$A$2:$B$36,2),0)+_xlfn.IFNA(VLOOKUP(J31,Points!$A$2:$B$36,2),0)+_xlfn.IFNA(VLOOKUP(K31,Points!$A$2:$B$36,2),0)+_xlfn.IFNA(VLOOKUP(L31,Points!$A$2:$B$36,2),0)+_xlfn.IFNA(VLOOKUP(M31,Points!$A$2:$B$36,2),0)+_xlfn.IFNA(VLOOKUP(N31,Points!$A$2:$B$36,2),0)+_xlfn.IFNA(VLOOKUP(O31,Points!$A$2:$B$36,2),0)+_xlfn.IFNA(VLOOKUP(P31,Points!$A$2:$B$36,2),0)+_xlfn.IFNA(VLOOKUP(Q31,Points!$D$2:$E$36,2),0)+R31</f>
        <v>18</v>
      </c>
      <c r="D31" s="22"/>
      <c r="E31" s="22"/>
      <c r="F31" s="22"/>
      <c r="G31" s="22"/>
      <c r="H31" s="22" t="s">
        <v>343</v>
      </c>
      <c r="I31" s="22">
        <v>6</v>
      </c>
      <c r="J31" s="22"/>
      <c r="K31" s="22"/>
      <c r="L31" s="22">
        <v>4</v>
      </c>
      <c r="M31" s="22"/>
      <c r="N31" s="22"/>
      <c r="O31" s="22"/>
      <c r="P31" s="22"/>
      <c r="Q31" s="22"/>
      <c r="R31" s="30"/>
    </row>
    <row r="32" spans="1:19" x14ac:dyDescent="0.25">
      <c r="A32" t="s">
        <v>113</v>
      </c>
      <c r="B32" t="s">
        <v>114</v>
      </c>
      <c r="C32" s="31">
        <f>_xlfn.IFNA(VLOOKUP(E32,Points!$A$2:$B$36,2),0)+_xlfn.IFNA(VLOOKUP(F32,Points!$A$2:$B$36,2),0)+_xlfn.IFNA(VLOOKUP(G32,Points!$A$2:$B$36,2),0)+_xlfn.IFNA(VLOOKUP(H32,Points!$A$2:$B$36,2),0)+_xlfn.IFNA(VLOOKUP(I32,Points!$A$2:$B$36,2),0)+_xlfn.IFNA(VLOOKUP(J32,Points!$A$2:$B$36,2),0)+_xlfn.IFNA(VLOOKUP(K32,Points!$A$2:$B$36,2),0)+_xlfn.IFNA(VLOOKUP(L32,Points!$A$2:$B$36,2),0)+_xlfn.IFNA(VLOOKUP(M32,Points!$A$2:$B$36,2),0)+_xlfn.IFNA(VLOOKUP(N32,Points!$A$2:$B$36,2),0)+_xlfn.IFNA(VLOOKUP(O32,Points!$A$2:$B$36,2),0)+_xlfn.IFNA(VLOOKUP(P32,Points!$A$2:$B$36,2),0)+_xlfn.IFNA(VLOOKUP(Q32,Points!$D$2:$E$36,2),0)+R32</f>
        <v>18</v>
      </c>
      <c r="D32" s="22"/>
      <c r="E32" s="22"/>
      <c r="F32" s="22">
        <v>8</v>
      </c>
      <c r="G32" s="22"/>
      <c r="H32" s="22"/>
      <c r="I32" s="22"/>
      <c r="J32" s="22" t="s">
        <v>72</v>
      </c>
      <c r="K32" s="22"/>
      <c r="L32" s="22"/>
      <c r="M32" s="22"/>
      <c r="N32" s="22"/>
      <c r="O32" s="22">
        <v>3</v>
      </c>
      <c r="P32" s="22"/>
      <c r="Q32" s="22"/>
      <c r="R32" s="30"/>
    </row>
    <row r="33" spans="1:19" x14ac:dyDescent="0.25">
      <c r="A33" t="s">
        <v>99</v>
      </c>
      <c r="B33" t="s">
        <v>100</v>
      </c>
      <c r="C33" s="31">
        <f>_xlfn.IFNA(VLOOKUP(E33,Points!$A$2:$B$36,2),0)+_xlfn.IFNA(VLOOKUP(F33,Points!$A$2:$B$36,2),0)+_xlfn.IFNA(VLOOKUP(G33,Points!$A$2:$B$36,2),0)+_xlfn.IFNA(VLOOKUP(H33,Points!$A$2:$B$36,2),0)+_xlfn.IFNA(VLOOKUP(I33,Points!$A$2:$B$36,2),0)+_xlfn.IFNA(VLOOKUP(J33,Points!$A$2:$B$36,2),0)+_xlfn.IFNA(VLOOKUP(K33,Points!$A$2:$B$36,2),0)+_xlfn.IFNA(VLOOKUP(L33,Points!$A$2:$B$36,2),0)+_xlfn.IFNA(VLOOKUP(M33,Points!$A$2:$B$36,2),0)+_xlfn.IFNA(VLOOKUP(N33,Points!$A$2:$B$36,2),0)+_xlfn.IFNA(VLOOKUP(O33,Points!$A$2:$B$36,2),0)+_xlfn.IFNA(VLOOKUP(P33,Points!$A$2:$B$36,2),0)+_xlfn.IFNA(VLOOKUP(Q33,Points!$D$2:$E$36,2),0)+R33</f>
        <v>17</v>
      </c>
      <c r="D33" s="22"/>
      <c r="E33" s="22"/>
      <c r="F33" s="22" t="s">
        <v>746</v>
      </c>
      <c r="G33" s="22">
        <v>7</v>
      </c>
      <c r="H33" s="22"/>
      <c r="I33" s="22"/>
      <c r="J33" s="22"/>
      <c r="K33" s="22" t="s">
        <v>72</v>
      </c>
      <c r="L33" s="22"/>
      <c r="M33" s="22"/>
      <c r="N33" s="22"/>
      <c r="O33" s="22">
        <v>4</v>
      </c>
      <c r="P33" s="22"/>
      <c r="Q33" s="22"/>
      <c r="R33" s="30"/>
    </row>
    <row r="34" spans="1:19" x14ac:dyDescent="0.25">
      <c r="A34" t="s">
        <v>256</v>
      </c>
      <c r="B34" t="s">
        <v>852</v>
      </c>
      <c r="C34" s="31">
        <f>_xlfn.IFNA(VLOOKUP(E34,Points!$A$2:$B$36,2),0)+_xlfn.IFNA(VLOOKUP(F34,Points!$A$2:$B$36,2),0)+_xlfn.IFNA(VLOOKUP(G34,Points!$A$2:$B$36,2),0)+_xlfn.IFNA(VLOOKUP(H34,Points!$A$2:$B$36,2),0)+_xlfn.IFNA(VLOOKUP(I34,Points!$A$2:$B$36,2),0)+_xlfn.IFNA(VLOOKUP(J34,Points!$A$2:$B$36,2),0)+_xlfn.IFNA(VLOOKUP(K34,Points!$A$2:$B$36,2),0)+_xlfn.IFNA(VLOOKUP(L34,Points!$A$2:$B$36,2),0)+_xlfn.IFNA(VLOOKUP(M34,Points!$A$2:$B$36,2),0)+_xlfn.IFNA(VLOOKUP(N34,Points!$A$2:$B$36,2),0)+_xlfn.IFNA(VLOOKUP(O34,Points!$A$2:$B$36,2),0)+_xlfn.IFNA(VLOOKUP(P34,Points!$A$2:$B$36,2),0)+_xlfn.IFNA(VLOOKUP(Q34,Points!$D$2:$E$36,2),0)+R34</f>
        <v>16</v>
      </c>
      <c r="D34" s="22"/>
      <c r="E34" s="22"/>
      <c r="F34" s="22"/>
      <c r="G34" s="22"/>
      <c r="H34" s="22"/>
      <c r="I34" s="22">
        <v>5</v>
      </c>
      <c r="J34" s="22"/>
      <c r="K34" s="22"/>
      <c r="L34" s="22">
        <v>6</v>
      </c>
      <c r="M34" s="22" t="s">
        <v>1184</v>
      </c>
      <c r="N34" s="22"/>
      <c r="O34" s="22"/>
      <c r="P34" s="22"/>
      <c r="Q34" s="22"/>
      <c r="R34" s="30"/>
      <c r="S34" t="s">
        <v>1185</v>
      </c>
    </row>
    <row r="35" spans="1:19" x14ac:dyDescent="0.25">
      <c r="A35" t="s">
        <v>122</v>
      </c>
      <c r="B35" t="s">
        <v>123</v>
      </c>
      <c r="C35" s="32">
        <f>_xlfn.IFNA(VLOOKUP(E35,Points!$A$2:$B$36,2),0)+_xlfn.IFNA(VLOOKUP(F35,Points!$A$2:$B$36,2),0)+_xlfn.IFNA(VLOOKUP(G35,Points!$A$2:$B$36,2),0)+_xlfn.IFNA(VLOOKUP(H35,Points!$A$2:$B$36,2),0)+_xlfn.IFNA(VLOOKUP(I35,Points!$A$2:$B$36,2),0)+_xlfn.IFNA(VLOOKUP(J35,Points!$A$2:$B$36,2),0)+_xlfn.IFNA(VLOOKUP(K35,Points!$A$2:$B$36,2),0)+_xlfn.IFNA(VLOOKUP(L35,Points!$A$2:$B$36,2),0)+_xlfn.IFNA(VLOOKUP(M35,Points!$A$2:$B$36,2),0)+_xlfn.IFNA(VLOOKUP(N35,Points!$A$2:$B$36,2),0)+_xlfn.IFNA(VLOOKUP(O35,Points!$A$2:$B$36,2),0)+_xlfn.IFNA(VLOOKUP(P35,Points!$A$2:$B$36,2),0)+_xlfn.IFNA(VLOOKUP(Q35,Points!$D$2:$E$36,2),0)+R35</f>
        <v>16</v>
      </c>
      <c r="D35" s="22"/>
      <c r="E35" s="22"/>
      <c r="F35" s="22"/>
      <c r="G35" s="22"/>
      <c r="H35" s="22">
        <v>10</v>
      </c>
      <c r="I35" s="22"/>
      <c r="J35" s="22"/>
      <c r="K35" s="22"/>
      <c r="L35" s="22"/>
      <c r="M35" s="22"/>
      <c r="N35" s="22">
        <v>3</v>
      </c>
      <c r="O35" s="22"/>
      <c r="P35" s="22"/>
      <c r="Q35" s="22"/>
      <c r="R35" s="30"/>
    </row>
    <row r="36" spans="1:19" x14ac:dyDescent="0.25">
      <c r="A36" t="s">
        <v>101</v>
      </c>
      <c r="B36" t="s">
        <v>192</v>
      </c>
      <c r="C36" s="8">
        <f>_xlfn.IFNA(VLOOKUP(E36,Points!$A$2:$B$36,2),0)+_xlfn.IFNA(VLOOKUP(F36,Points!$A$2:$B$36,2),0)+_xlfn.IFNA(VLOOKUP(G36,Points!$A$2:$B$36,2),0)+_xlfn.IFNA(VLOOKUP(H36,Points!$A$2:$B$36,2),0)+_xlfn.IFNA(VLOOKUP(I36,Points!$A$2:$B$36,2),0)+_xlfn.IFNA(VLOOKUP(J36,Points!$A$2:$B$36,2),0)+_xlfn.IFNA(VLOOKUP(K36,Points!$A$2:$B$36,2),0)+_xlfn.IFNA(VLOOKUP(L36,Points!$A$2:$B$36,2),0)+_xlfn.IFNA(VLOOKUP(M36,Points!$A$2:$B$36,2),0)+_xlfn.IFNA(VLOOKUP(N36,Points!$A$2:$B$36,2),0)+_xlfn.IFNA(VLOOKUP(O36,Points!$A$2:$B$36,2),0)+_xlfn.IFNA(VLOOKUP(P36,Points!$A$2:$B$36,2),0)+_xlfn.IFNA(VLOOKUP(Q36,Points!$D$2:$E$36,2),0)+R36</f>
        <v>13</v>
      </c>
      <c r="D36" s="22"/>
      <c r="E36" s="22"/>
      <c r="F36" s="22"/>
      <c r="G36" s="22"/>
      <c r="H36" s="22"/>
      <c r="I36" s="22"/>
      <c r="J36" s="22"/>
      <c r="K36" s="22">
        <v>3</v>
      </c>
      <c r="L36" s="22"/>
      <c r="M36" s="22"/>
      <c r="N36" s="22"/>
      <c r="O36" s="22"/>
      <c r="P36" s="22"/>
      <c r="Q36" s="22"/>
      <c r="R36" s="30"/>
    </row>
    <row r="37" spans="1:19" x14ac:dyDescent="0.25">
      <c r="A37" t="s">
        <v>92</v>
      </c>
      <c r="B37" t="s">
        <v>93</v>
      </c>
      <c r="C37" s="8">
        <f>_xlfn.IFNA(VLOOKUP(E37,Points!$A$2:$B$36,2),0)+_xlfn.IFNA(VLOOKUP(F37,Points!$A$2:$B$36,2),0)+_xlfn.IFNA(VLOOKUP(G37,Points!$A$2:$B$36,2),0)+_xlfn.IFNA(VLOOKUP(H37,Points!$A$2:$B$36,2),0)+_xlfn.IFNA(VLOOKUP(I37,Points!$A$2:$B$36,2),0)+_xlfn.IFNA(VLOOKUP(J37,Points!$A$2:$B$36,2),0)+_xlfn.IFNA(VLOOKUP(K37,Points!$A$2:$B$36,2),0)+_xlfn.IFNA(VLOOKUP(L37,Points!$A$2:$B$36,2),0)+_xlfn.IFNA(VLOOKUP(M37,Points!$A$2:$B$36,2),0)+_xlfn.IFNA(VLOOKUP(N37,Points!$A$2:$B$36,2),0)+_xlfn.IFNA(VLOOKUP(O37,Points!$A$2:$B$36,2),0)+_xlfn.IFNA(VLOOKUP(P37,Points!$A$2:$B$36,2),0)+_xlfn.IFNA(VLOOKUP(Q37,Points!$D$2:$E$36,2),0)+R37</f>
        <v>12</v>
      </c>
      <c r="D37" s="22"/>
      <c r="E37" s="22"/>
      <c r="F37" s="22"/>
      <c r="G37" s="22"/>
      <c r="H37" s="22">
        <v>4</v>
      </c>
      <c r="I37" s="22"/>
      <c r="J37" s="22"/>
      <c r="K37" s="22"/>
      <c r="L37" s="22"/>
      <c r="M37" s="22"/>
      <c r="N37" s="22"/>
      <c r="O37" s="22"/>
      <c r="P37" s="22"/>
      <c r="Q37" s="22"/>
      <c r="R37" s="30">
        <f>1</f>
        <v>1</v>
      </c>
      <c r="S37" t="s">
        <v>94</v>
      </c>
    </row>
    <row r="38" spans="1:19" x14ac:dyDescent="0.25">
      <c r="A38" t="s">
        <v>95</v>
      </c>
      <c r="B38" t="s">
        <v>96</v>
      </c>
      <c r="C38" s="8">
        <f>_xlfn.IFNA(VLOOKUP(E38,Points!$A$2:$B$36,2),0)+_xlfn.IFNA(VLOOKUP(F38,Points!$A$2:$B$36,2),0)+_xlfn.IFNA(VLOOKUP(G38,Points!$A$2:$B$36,2),0)+_xlfn.IFNA(VLOOKUP(H38,Points!$A$2:$B$36,2),0)+_xlfn.IFNA(VLOOKUP(I38,Points!$A$2:$B$36,2),0)+_xlfn.IFNA(VLOOKUP(J38,Points!$A$2:$B$36,2),0)+_xlfn.IFNA(VLOOKUP(K38,Points!$A$2:$B$36,2),0)+_xlfn.IFNA(VLOOKUP(L38,Points!$A$2:$B$36,2),0)+_xlfn.IFNA(VLOOKUP(M38,Points!$A$2:$B$36,2),0)+_xlfn.IFNA(VLOOKUP(N38,Points!$A$2:$B$36,2),0)+_xlfn.IFNA(VLOOKUP(O38,Points!$A$2:$B$36,2),0)+_xlfn.IFNA(VLOOKUP(P38,Points!$A$2:$B$36,2),0)+_xlfn.IFNA(VLOOKUP(Q38,Points!$D$2:$E$36,2),0)+R38</f>
        <v>11</v>
      </c>
      <c r="D38" s="22"/>
      <c r="E38" s="22">
        <v>4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30"/>
    </row>
    <row r="39" spans="1:19" x14ac:dyDescent="0.25">
      <c r="A39" t="s">
        <v>150</v>
      </c>
      <c r="B39" t="s">
        <v>151</v>
      </c>
      <c r="C39" s="31">
        <f>_xlfn.IFNA(VLOOKUP(E39,Points!$A$2:$B$36,2),0)+_xlfn.IFNA(VLOOKUP(F39,Points!$A$2:$B$36,2),0)+_xlfn.IFNA(VLOOKUP(G39,Points!$A$2:$B$36,2),0)+_xlfn.IFNA(VLOOKUP(H39,Points!$A$2:$B$36,2),0)+_xlfn.IFNA(VLOOKUP(I39,Points!$A$2:$B$36,2),0)+_xlfn.IFNA(VLOOKUP(J39,Points!$A$2:$B$36,2),0)+_xlfn.IFNA(VLOOKUP(K39,Points!$A$2:$B$36,2),0)+_xlfn.IFNA(VLOOKUP(L39,Points!$A$2:$B$36,2),0)+_xlfn.IFNA(VLOOKUP(M39,Points!$A$2:$B$36,2),0)+_xlfn.IFNA(VLOOKUP(N39,Points!$A$2:$B$36,2),0)+_xlfn.IFNA(VLOOKUP(O39,Points!$A$2:$B$36,2),0)+_xlfn.IFNA(VLOOKUP(P39,Points!$A$2:$B$36,2),0)+_xlfn.IFNA(VLOOKUP(Q39,Points!$D$2:$E$36,2),0)+R39</f>
        <v>11</v>
      </c>
      <c r="D39" s="22"/>
      <c r="E39" s="22"/>
      <c r="F39" s="22"/>
      <c r="G39" s="22"/>
      <c r="H39" s="22" t="s">
        <v>1130</v>
      </c>
      <c r="I39" s="22"/>
      <c r="J39" s="22">
        <v>11</v>
      </c>
      <c r="K39" s="22"/>
      <c r="L39" s="22">
        <v>5</v>
      </c>
      <c r="M39" s="22"/>
      <c r="N39" s="22"/>
      <c r="O39" s="22"/>
      <c r="P39" s="22"/>
      <c r="Q39" s="22"/>
      <c r="R39" s="30"/>
    </row>
    <row r="40" spans="1:19" x14ac:dyDescent="0.25">
      <c r="A40" t="s">
        <v>92</v>
      </c>
      <c r="B40" t="s">
        <v>788</v>
      </c>
      <c r="C40" s="8">
        <f>_xlfn.IFNA(VLOOKUP(E40,Points!$A$2:$B$36,2),0)+_xlfn.IFNA(VLOOKUP(F40,Points!$A$2:$B$36,2),0)+_xlfn.IFNA(VLOOKUP(G40,Points!$A$2:$B$36,2),0)+_xlfn.IFNA(VLOOKUP(H40,Points!$A$2:$B$36,2),0)+_xlfn.IFNA(VLOOKUP(I40,Points!$A$2:$B$36,2),0)+_xlfn.IFNA(VLOOKUP(J40,Points!$A$2:$B$36,2),0)+_xlfn.IFNA(VLOOKUP(K40,Points!$A$2:$B$36,2),0)+_xlfn.IFNA(VLOOKUP(L40,Points!$A$2:$B$36,2),0)+_xlfn.IFNA(VLOOKUP(M40,Points!$A$2:$B$36,2),0)+_xlfn.IFNA(VLOOKUP(N40,Points!$A$2:$B$36,2),0)+_xlfn.IFNA(VLOOKUP(O40,Points!$A$2:$B$36,2),0)+_xlfn.IFNA(VLOOKUP(P40,Points!$A$2:$B$36,2),0)+_xlfn.IFNA(VLOOKUP(Q40,Points!$D$2:$E$36,2),0)+R40</f>
        <v>11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>
        <v>4</v>
      </c>
      <c r="O40" s="22"/>
      <c r="P40" s="22"/>
      <c r="Q40" s="22"/>
      <c r="R40" s="30"/>
    </row>
    <row r="41" spans="1:19" x14ac:dyDescent="0.25">
      <c r="A41" t="s">
        <v>109</v>
      </c>
      <c r="B41" t="s">
        <v>110</v>
      </c>
      <c r="C41" s="31">
        <f>_xlfn.IFNA(VLOOKUP(E41,Points!$A$2:$B$36,2),0)+_xlfn.IFNA(VLOOKUP(F41,Points!$A$2:$B$36,2),0)+_xlfn.IFNA(VLOOKUP(G41,Points!$A$2:$B$36,2),0)+_xlfn.IFNA(VLOOKUP(H41,Points!$A$2:$B$36,2),0)+_xlfn.IFNA(VLOOKUP(I41,Points!$A$2:$B$36,2),0)+_xlfn.IFNA(VLOOKUP(J41,Points!$A$2:$B$36,2),0)+_xlfn.IFNA(VLOOKUP(K41,Points!$A$2:$B$36,2),0)+_xlfn.IFNA(VLOOKUP(L41,Points!$A$2:$B$36,2),0)+_xlfn.IFNA(VLOOKUP(M41,Points!$A$2:$B$36,2),0)+_xlfn.IFNA(VLOOKUP(N41,Points!$A$2:$B$36,2),0)+_xlfn.IFNA(VLOOKUP(O41,Points!$A$2:$B$36,2),0)+_xlfn.IFNA(VLOOKUP(P41,Points!$A$2:$B$36,2),0)+_xlfn.IFNA(VLOOKUP(Q41,Points!$D$2:$E$36,2),0)+R41</f>
        <v>11</v>
      </c>
      <c r="D41" s="22"/>
      <c r="E41" s="22"/>
      <c r="F41" s="22" t="s">
        <v>754</v>
      </c>
      <c r="G41" s="22">
        <v>9</v>
      </c>
      <c r="H41" s="22"/>
      <c r="I41" s="22"/>
      <c r="J41" s="22"/>
      <c r="K41" s="22"/>
      <c r="L41" s="22"/>
      <c r="M41" s="22"/>
      <c r="N41" s="22"/>
      <c r="O41" s="22">
        <v>6</v>
      </c>
      <c r="P41" s="22"/>
      <c r="Q41" s="22"/>
      <c r="R41" s="30"/>
    </row>
    <row r="42" spans="1:19" x14ac:dyDescent="0.25">
      <c r="A42" t="s">
        <v>103</v>
      </c>
      <c r="B42" t="s">
        <v>104</v>
      </c>
      <c r="C42" s="8">
        <f>_xlfn.IFNA(VLOOKUP(E42,Points!$A$2:$B$36,2),0)+_xlfn.IFNA(VLOOKUP(F42,Points!$A$2:$B$36,2),0)+_xlfn.IFNA(VLOOKUP(G42,Points!$A$2:$B$36,2),0)+_xlfn.IFNA(VLOOKUP(H42,Points!$A$2:$B$36,2),0)+_xlfn.IFNA(VLOOKUP(I42,Points!$A$2:$B$36,2),0)+_xlfn.IFNA(VLOOKUP(J42,Points!$A$2:$B$36,2),0)+_xlfn.IFNA(VLOOKUP(K42,Points!$A$2:$B$36,2),0)+_xlfn.IFNA(VLOOKUP(L42,Points!$A$2:$B$36,2),0)+_xlfn.IFNA(VLOOKUP(M42,Points!$A$2:$B$36,2),0)+_xlfn.IFNA(VLOOKUP(N42,Points!$A$2:$B$36,2),0)+_xlfn.IFNA(VLOOKUP(O42,Points!$A$2:$B$36,2),0)+_xlfn.IFNA(VLOOKUP(P42,Points!$A$2:$B$36,2),0)+_xlfn.IFNA(VLOOKUP(Q42,Points!$D$2:$E$36,2),0)+R42</f>
        <v>9</v>
      </c>
      <c r="D42" s="22"/>
      <c r="E42" s="22">
        <v>5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30"/>
    </row>
    <row r="43" spans="1:19" x14ac:dyDescent="0.25">
      <c r="A43" t="s">
        <v>115</v>
      </c>
      <c r="B43" t="s">
        <v>116</v>
      </c>
      <c r="C43" s="32">
        <f>_xlfn.IFNA(VLOOKUP(E43,Points!$A$2:$B$36,2),0)+_xlfn.IFNA(VLOOKUP(F43,Points!$A$2:$B$36,2),0)+_xlfn.IFNA(VLOOKUP(G43,Points!$A$2:$B$36,2),0)+_xlfn.IFNA(VLOOKUP(H43,Points!$A$2:$B$36,2),0)+_xlfn.IFNA(VLOOKUP(I43,Points!$A$2:$B$36,2),0)+_xlfn.IFNA(VLOOKUP(J43,Points!$A$2:$B$36,2),0)+_xlfn.IFNA(VLOOKUP(K43,Points!$A$2:$B$36,2),0)+_xlfn.IFNA(VLOOKUP(L43,Points!$A$2:$B$36,2),0)+_xlfn.IFNA(VLOOKUP(M43,Points!$A$2:$B$36,2),0)+_xlfn.IFNA(VLOOKUP(N43,Points!$A$2:$B$36,2),0)+_xlfn.IFNA(VLOOKUP(O43,Points!$A$2:$B$36,2),0)+_xlfn.IFNA(VLOOKUP(P43,Points!$A$2:$B$36,2),0)+_xlfn.IFNA(VLOOKUP(Q43,Points!$D$2:$E$36,2),0)+R43</f>
        <v>9</v>
      </c>
      <c r="D43" s="22"/>
      <c r="E43" s="22"/>
      <c r="F43" s="22"/>
      <c r="G43" s="22"/>
      <c r="H43" s="22">
        <v>8</v>
      </c>
      <c r="I43" s="22"/>
      <c r="J43" s="22">
        <v>9</v>
      </c>
      <c r="K43" s="22"/>
      <c r="L43" s="22"/>
      <c r="M43" s="22"/>
      <c r="N43" s="22"/>
      <c r="O43" s="22"/>
      <c r="P43" s="22"/>
      <c r="Q43" s="22"/>
      <c r="R43" s="30"/>
    </row>
    <row r="44" spans="1:19" x14ac:dyDescent="0.25">
      <c r="A44" t="s">
        <v>81</v>
      </c>
      <c r="B44" t="s">
        <v>117</v>
      </c>
      <c r="C44" s="31">
        <f>_xlfn.IFNA(VLOOKUP(E44,Points!$A$2:$B$36,2),0)+_xlfn.IFNA(VLOOKUP(F44,Points!$A$2:$B$36,2),0)+_xlfn.IFNA(VLOOKUP(G44,Points!$A$2:$B$36,2),0)+_xlfn.IFNA(VLOOKUP(H44,Points!$A$2:$B$36,2),0)+_xlfn.IFNA(VLOOKUP(I44,Points!$A$2:$B$36,2),0)+_xlfn.IFNA(VLOOKUP(J44,Points!$A$2:$B$36,2),0)+_xlfn.IFNA(VLOOKUP(K44,Points!$A$2:$B$36,2),0)+_xlfn.IFNA(VLOOKUP(L44,Points!$A$2:$B$36,2),0)+_xlfn.IFNA(VLOOKUP(M44,Points!$A$2:$B$36,2),0)+_xlfn.IFNA(VLOOKUP(N44,Points!$A$2:$B$36,2),0)+_xlfn.IFNA(VLOOKUP(O44,Points!$A$2:$B$36,2),0)+_xlfn.IFNA(VLOOKUP(P44,Points!$A$2:$B$36,2),0)+_xlfn.IFNA(VLOOKUP(Q44,Points!$D$2:$E$36,2),0)+R44</f>
        <v>9</v>
      </c>
      <c r="D44" s="22"/>
      <c r="E44" s="22"/>
      <c r="F44" s="22" t="s">
        <v>1248</v>
      </c>
      <c r="G44" s="22">
        <v>10</v>
      </c>
      <c r="H44" s="22"/>
      <c r="I44" s="22"/>
      <c r="J44" s="22"/>
      <c r="K44" s="22">
        <v>7</v>
      </c>
      <c r="L44" s="22"/>
      <c r="M44" s="22"/>
      <c r="N44" s="22"/>
      <c r="O44" s="22"/>
      <c r="P44" s="22"/>
      <c r="Q44" s="22"/>
      <c r="R44" s="30"/>
    </row>
    <row r="45" spans="1:19" x14ac:dyDescent="0.25">
      <c r="A45" t="s">
        <v>120</v>
      </c>
      <c r="B45" t="s">
        <v>121</v>
      </c>
      <c r="C45" s="31">
        <f>_xlfn.IFNA(VLOOKUP(E45,Points!$A$2:$B$36,2),0)+_xlfn.IFNA(VLOOKUP(F45,Points!$A$2:$B$36,2),0)+_xlfn.IFNA(VLOOKUP(G45,Points!$A$2:$B$36,2),0)+_xlfn.IFNA(VLOOKUP(H45,Points!$A$2:$B$36,2),0)+_xlfn.IFNA(VLOOKUP(I45,Points!$A$2:$B$36,2),0)+_xlfn.IFNA(VLOOKUP(J45,Points!$A$2:$B$36,2),0)+_xlfn.IFNA(VLOOKUP(K45,Points!$A$2:$B$36,2),0)+_xlfn.IFNA(VLOOKUP(L45,Points!$A$2:$B$36,2),0)+_xlfn.IFNA(VLOOKUP(M45,Points!$A$2:$B$36,2),0)+_xlfn.IFNA(VLOOKUP(N45,Points!$A$2:$B$36,2),0)+_xlfn.IFNA(VLOOKUP(O45,Points!$A$2:$B$36,2),0)+_xlfn.IFNA(VLOOKUP(P45,Points!$A$2:$B$36,2),0)+_xlfn.IFNA(VLOOKUP(Q45,Points!$D$2:$E$36,2),0)+R45</f>
        <v>9</v>
      </c>
      <c r="D45" s="22"/>
      <c r="E45" s="22"/>
      <c r="F45" s="22" t="s">
        <v>1130</v>
      </c>
      <c r="G45" s="22">
        <v>11</v>
      </c>
      <c r="H45" s="22"/>
      <c r="I45" s="22"/>
      <c r="J45" s="22"/>
      <c r="K45" s="22">
        <v>6</v>
      </c>
      <c r="L45" s="22"/>
      <c r="M45" s="22"/>
      <c r="N45" s="22"/>
      <c r="O45" s="22"/>
      <c r="P45" s="22"/>
      <c r="Q45" s="22"/>
      <c r="R45" s="30"/>
    </row>
    <row r="46" spans="1:19" x14ac:dyDescent="0.25">
      <c r="A46" t="s">
        <v>105</v>
      </c>
      <c r="B46" t="s">
        <v>106</v>
      </c>
      <c r="C46" s="31">
        <f>_xlfn.IFNA(VLOOKUP(E46,Points!$A$2:$B$36,2),0)+_xlfn.IFNA(VLOOKUP(F46,Points!$A$2:$B$36,2),0)+_xlfn.IFNA(VLOOKUP(G46,Points!$A$2:$B$36,2),0)+_xlfn.IFNA(VLOOKUP(H46,Points!$A$2:$B$36,2),0)+_xlfn.IFNA(VLOOKUP(I46,Points!$A$2:$B$36,2),0)+_xlfn.IFNA(VLOOKUP(J46,Points!$A$2:$B$36,2),0)+_xlfn.IFNA(VLOOKUP(K46,Points!$A$2:$B$36,2),0)+_xlfn.IFNA(VLOOKUP(L46,Points!$A$2:$B$36,2),0)+_xlfn.IFNA(VLOOKUP(M46,Points!$A$2:$B$36,2),0)+_xlfn.IFNA(VLOOKUP(N46,Points!$A$2:$B$36,2),0)+_xlfn.IFNA(VLOOKUP(O46,Points!$A$2:$B$36,2),0)+_xlfn.IFNA(VLOOKUP(P46,Points!$A$2:$B$36,2),0)+_xlfn.IFNA(VLOOKUP(Q46,Points!$D$2:$E$36,2),0)+R46</f>
        <v>8</v>
      </c>
      <c r="D46" s="22"/>
      <c r="E46" s="22">
        <v>6</v>
      </c>
      <c r="F46" s="22"/>
      <c r="G46" s="22"/>
      <c r="H46" s="22" t="s">
        <v>1067</v>
      </c>
      <c r="I46" s="22"/>
      <c r="J46" s="22">
        <v>12</v>
      </c>
      <c r="K46" s="22"/>
      <c r="L46" s="22"/>
      <c r="M46" s="22"/>
      <c r="N46" s="22"/>
      <c r="O46" s="22"/>
      <c r="P46" s="22"/>
      <c r="Q46" s="22"/>
      <c r="R46" s="30"/>
    </row>
    <row r="47" spans="1:19" x14ac:dyDescent="0.25">
      <c r="A47" t="s">
        <v>107</v>
      </c>
      <c r="B47" t="s">
        <v>108</v>
      </c>
      <c r="C47" s="8">
        <f>_xlfn.IFNA(VLOOKUP(E47,Points!$A$2:$B$36,2),0)+_xlfn.IFNA(VLOOKUP(F47,Points!$A$2:$B$36,2),0)+_xlfn.IFNA(VLOOKUP(G47,Points!$A$2:$B$36,2),0)+_xlfn.IFNA(VLOOKUP(H47,Points!$A$2:$B$36,2),0)+_xlfn.IFNA(VLOOKUP(I47,Points!$A$2:$B$36,2),0)+_xlfn.IFNA(VLOOKUP(J47,Points!$A$2:$B$36,2),0)+_xlfn.IFNA(VLOOKUP(K47,Points!$A$2:$B$36,2),0)+_xlfn.IFNA(VLOOKUP(L47,Points!$A$2:$B$36,2),0)+_xlfn.IFNA(VLOOKUP(M47,Points!$A$2:$B$36,2),0)+_xlfn.IFNA(VLOOKUP(N47,Points!$A$2:$B$36,2),0)+_xlfn.IFNA(VLOOKUP(O47,Points!$A$2:$B$36,2),0)+_xlfn.IFNA(VLOOKUP(P47,Points!$A$2:$B$36,2),0)+_xlfn.IFNA(VLOOKUP(Q47,Points!$D$2:$E$36,2),0)+R47</f>
        <v>7</v>
      </c>
      <c r="D47" s="22"/>
      <c r="E47" s="22"/>
      <c r="F47" s="22"/>
      <c r="G47" s="22"/>
      <c r="H47" s="22">
        <v>6</v>
      </c>
      <c r="I47" s="22"/>
      <c r="J47" s="22"/>
      <c r="K47" s="22"/>
      <c r="L47" s="22"/>
      <c r="M47" s="22"/>
      <c r="N47" s="22"/>
      <c r="O47" s="22"/>
      <c r="P47" s="22"/>
      <c r="Q47" s="22"/>
      <c r="R47" s="30"/>
    </row>
    <row r="48" spans="1:19" x14ac:dyDescent="0.25">
      <c r="A48" t="s">
        <v>126</v>
      </c>
      <c r="B48" t="s">
        <v>127</v>
      </c>
      <c r="C48" s="31">
        <f>_xlfn.IFNA(VLOOKUP(E48,Points!$A$2:$B$36,2),0)+_xlfn.IFNA(VLOOKUP(F48,Points!$A$2:$B$36,2),0)+_xlfn.IFNA(VLOOKUP(G48,Points!$A$2:$B$36,2),0)+_xlfn.IFNA(VLOOKUP(H48,Points!$A$2:$B$36,2),0)+_xlfn.IFNA(VLOOKUP(I48,Points!$A$2:$B$36,2),0)+_xlfn.IFNA(VLOOKUP(J48,Points!$A$2:$B$36,2),0)+_xlfn.IFNA(VLOOKUP(K48,Points!$A$2:$B$36,2),0)+_xlfn.IFNA(VLOOKUP(L48,Points!$A$2:$B$36,2),0)+_xlfn.IFNA(VLOOKUP(M48,Points!$A$2:$B$36,2),0)+_xlfn.IFNA(VLOOKUP(N48,Points!$A$2:$B$36,2),0)+_xlfn.IFNA(VLOOKUP(O48,Points!$A$2:$B$36,2),0)+_xlfn.IFNA(VLOOKUP(P48,Points!$A$2:$B$36,2),0)+_xlfn.IFNA(VLOOKUP(Q48,Points!$D$2:$E$36,2),0)+R48</f>
        <v>7</v>
      </c>
      <c r="D48" s="22"/>
      <c r="E48" s="22"/>
      <c r="F48" s="22" t="s">
        <v>1502</v>
      </c>
      <c r="G48" s="22">
        <v>13</v>
      </c>
      <c r="H48" s="22"/>
      <c r="I48" s="22"/>
      <c r="J48" s="22"/>
      <c r="K48" s="22"/>
      <c r="L48" s="22"/>
      <c r="M48" s="22"/>
      <c r="N48" s="22"/>
      <c r="O48" s="22">
        <v>7</v>
      </c>
      <c r="P48" s="22"/>
      <c r="Q48" s="22"/>
      <c r="R48" s="30"/>
    </row>
    <row r="49" spans="1:19" x14ac:dyDescent="0.25">
      <c r="A49" t="s">
        <v>853</v>
      </c>
      <c r="B49" t="s">
        <v>854</v>
      </c>
      <c r="C49" s="8">
        <f>_xlfn.IFNA(VLOOKUP(E49,Points!$A$2:$B$36,2),0)+_xlfn.IFNA(VLOOKUP(F49,Points!$A$2:$B$36,2),0)+_xlfn.IFNA(VLOOKUP(G49,Points!$A$2:$B$36,2),0)+_xlfn.IFNA(VLOOKUP(H49,Points!$A$2:$B$36,2),0)+_xlfn.IFNA(VLOOKUP(I49,Points!$A$2:$B$36,2),0)+_xlfn.IFNA(VLOOKUP(J49,Points!$A$2:$B$36,2),0)+_xlfn.IFNA(VLOOKUP(K49,Points!$A$2:$B$36,2),0)+_xlfn.IFNA(VLOOKUP(L49,Points!$A$2:$B$36,2),0)+_xlfn.IFNA(VLOOKUP(M49,Points!$A$2:$B$36,2),0)+_xlfn.IFNA(VLOOKUP(N49,Points!$A$2:$B$36,2),0)+_xlfn.IFNA(VLOOKUP(O49,Points!$A$2:$B$36,2),0)+_xlfn.IFNA(VLOOKUP(P49,Points!$A$2:$B$36,2),0)+_xlfn.IFNA(VLOOKUP(Q49,Points!$D$2:$E$36,2),0)+R49</f>
        <v>6</v>
      </c>
      <c r="D49" s="22"/>
      <c r="E49" s="22"/>
      <c r="F49" s="22"/>
      <c r="G49" s="22"/>
      <c r="H49" s="22"/>
      <c r="I49" s="22">
        <v>7</v>
      </c>
      <c r="J49" s="22"/>
      <c r="K49" s="22"/>
      <c r="L49" s="22"/>
      <c r="M49" s="22"/>
      <c r="N49" s="22"/>
      <c r="O49" s="22"/>
      <c r="P49" s="22"/>
      <c r="Q49" s="22"/>
      <c r="R49" s="30"/>
    </row>
    <row r="50" spans="1:19" x14ac:dyDescent="0.25">
      <c r="A50" t="s">
        <v>103</v>
      </c>
      <c r="B50" t="s">
        <v>855</v>
      </c>
      <c r="C50" s="32">
        <f>_xlfn.IFNA(VLOOKUP(E50,Points!$A$2:$B$36,2),0)+_xlfn.IFNA(VLOOKUP(F50,Points!$A$2:$B$36,2),0)+_xlfn.IFNA(VLOOKUP(G50,Points!$A$2:$B$36,2),0)+_xlfn.IFNA(VLOOKUP(H50,Points!$A$2:$B$36,2),0)+_xlfn.IFNA(VLOOKUP(I50,Points!$A$2:$B$36,2),0)+_xlfn.IFNA(VLOOKUP(J50,Points!$A$2:$B$36,2),0)+_xlfn.IFNA(VLOOKUP(K50,Points!$A$2:$B$36,2),0)+_xlfn.IFNA(VLOOKUP(L50,Points!$A$2:$B$36,2),0)+_xlfn.IFNA(VLOOKUP(M50,Points!$A$2:$B$36,2),0)+_xlfn.IFNA(VLOOKUP(N50,Points!$A$2:$B$36,2),0)+_xlfn.IFNA(VLOOKUP(O50,Points!$A$2:$B$36,2),0)+_xlfn.IFNA(VLOOKUP(P50,Points!$A$2:$B$36,2),0)+_xlfn.IFNA(VLOOKUP(Q50,Points!$D$2:$E$36,2),0)+R50</f>
        <v>6</v>
      </c>
      <c r="D50" s="22"/>
      <c r="E50" s="22"/>
      <c r="F50" s="22"/>
      <c r="G50" s="22"/>
      <c r="H50" s="22"/>
      <c r="I50" s="22">
        <v>8</v>
      </c>
      <c r="J50" s="22"/>
      <c r="K50" s="22"/>
      <c r="L50" s="22"/>
      <c r="M50" s="22" t="s">
        <v>1184</v>
      </c>
      <c r="N50" s="22"/>
      <c r="O50" s="22"/>
      <c r="P50" s="22"/>
      <c r="Q50" s="22"/>
      <c r="R50" s="30">
        <v>1</v>
      </c>
      <c r="S50" t="s">
        <v>1185</v>
      </c>
    </row>
    <row r="51" spans="1:19" x14ac:dyDescent="0.25">
      <c r="A51" t="s">
        <v>370</v>
      </c>
      <c r="B51" t="s">
        <v>1319</v>
      </c>
      <c r="C51" s="8">
        <f>_xlfn.IFNA(VLOOKUP(E51,Points!$A$2:$B$36,2),0)+_xlfn.IFNA(VLOOKUP(F51,Points!$A$2:$B$36,2),0)+_xlfn.IFNA(VLOOKUP(G51,Points!$A$2:$B$36,2),0)+_xlfn.IFNA(VLOOKUP(H51,Points!$A$2:$B$36,2),0)+_xlfn.IFNA(VLOOKUP(I51,Points!$A$2:$B$36,2),0)+_xlfn.IFNA(VLOOKUP(J51,Points!$A$2:$B$36,2),0)+_xlfn.IFNA(VLOOKUP(K51,Points!$A$2:$B$36,2),0)+_xlfn.IFNA(VLOOKUP(L51,Points!$A$2:$B$36,2),0)+_xlfn.IFNA(VLOOKUP(M51,Points!$A$2:$B$36,2),0)+_xlfn.IFNA(VLOOKUP(N51,Points!$A$2:$B$36,2),0)+_xlfn.IFNA(VLOOKUP(O51,Points!$A$2:$B$36,2),0)+_xlfn.IFNA(VLOOKUP(P51,Points!$A$2:$B$36,2),0)+_xlfn.IFNA(VLOOKUP(Q51,Points!$D$2:$E$36,2),0)+R51</f>
        <v>6</v>
      </c>
      <c r="D51" s="22"/>
      <c r="E51" s="22"/>
      <c r="F51" s="22"/>
      <c r="G51" s="22"/>
      <c r="H51" s="22"/>
      <c r="I51" s="22"/>
      <c r="J51" s="22"/>
      <c r="K51" s="22"/>
      <c r="L51" s="22">
        <v>7</v>
      </c>
      <c r="M51" s="22"/>
      <c r="N51" s="22"/>
      <c r="O51" s="22"/>
      <c r="P51" s="22"/>
      <c r="Q51" s="22"/>
      <c r="R51" s="30"/>
    </row>
    <row r="52" spans="1:19" x14ac:dyDescent="0.25">
      <c r="A52" t="s">
        <v>132</v>
      </c>
      <c r="B52" t="s">
        <v>133</v>
      </c>
      <c r="C52" s="31">
        <f>_xlfn.IFNA(VLOOKUP(E52,Points!$A$2:$B$36,2),0)+_xlfn.IFNA(VLOOKUP(F52,Points!$A$2:$B$36,2),0)+_xlfn.IFNA(VLOOKUP(G52,Points!$A$2:$B$36,2),0)+_xlfn.IFNA(VLOOKUP(H52,Points!$A$2:$B$36,2),0)+_xlfn.IFNA(VLOOKUP(I52,Points!$A$2:$B$36,2),0)+_xlfn.IFNA(VLOOKUP(J52,Points!$A$2:$B$36,2),0)+_xlfn.IFNA(VLOOKUP(K52,Points!$A$2:$B$36,2),0)+_xlfn.IFNA(VLOOKUP(L52,Points!$A$2:$B$36,2),0)+_xlfn.IFNA(VLOOKUP(M52,Points!$A$2:$B$36,2),0)+_xlfn.IFNA(VLOOKUP(N52,Points!$A$2:$B$36,2),0)+_xlfn.IFNA(VLOOKUP(O52,Points!$A$2:$B$36,2),0)+_xlfn.IFNA(VLOOKUP(P52,Points!$A$2:$B$36,2),0)+_xlfn.IFNA(VLOOKUP(Q52,Points!$D$2:$E$36,2),0)+R52</f>
        <v>6</v>
      </c>
      <c r="D52" s="22"/>
      <c r="E52" s="22"/>
      <c r="F52" s="22" t="s">
        <v>828</v>
      </c>
      <c r="G52" s="22">
        <v>18</v>
      </c>
      <c r="H52" s="22"/>
      <c r="I52" s="22"/>
      <c r="J52" s="22"/>
      <c r="K52" s="22"/>
      <c r="L52" s="22"/>
      <c r="M52" s="22"/>
      <c r="N52" s="22"/>
      <c r="O52" s="22">
        <v>8</v>
      </c>
      <c r="P52" s="22"/>
      <c r="Q52" s="22"/>
      <c r="R52" s="30"/>
    </row>
    <row r="53" spans="1:19" x14ac:dyDescent="0.25">
      <c r="A53" t="s">
        <v>130</v>
      </c>
      <c r="B53" t="s">
        <v>131</v>
      </c>
      <c r="C53" s="31">
        <f>_xlfn.IFNA(VLOOKUP(E53,Points!$A$2:$B$36,2),0)+_xlfn.IFNA(VLOOKUP(F53,Points!$A$2:$B$36,2),0)+_xlfn.IFNA(VLOOKUP(G53,Points!$A$2:$B$36,2),0)+_xlfn.IFNA(VLOOKUP(H53,Points!$A$2:$B$36,2),0)+_xlfn.IFNA(VLOOKUP(I53,Points!$A$2:$B$36,2),0)+_xlfn.IFNA(VLOOKUP(J53,Points!$A$2:$B$36,2),0)+_xlfn.IFNA(VLOOKUP(K53,Points!$A$2:$B$36,2),0)+_xlfn.IFNA(VLOOKUP(L53,Points!$A$2:$B$36,2),0)+_xlfn.IFNA(VLOOKUP(M53,Points!$A$2:$B$36,2),0)+_xlfn.IFNA(VLOOKUP(N53,Points!$A$2:$B$36,2),0)+_xlfn.IFNA(VLOOKUP(O53,Points!$A$2:$B$36,2),0)+_xlfn.IFNA(VLOOKUP(P53,Points!$A$2:$B$36,2),0)+_xlfn.IFNA(VLOOKUP(Q53,Points!$D$2:$E$36,2),0)+R53</f>
        <v>6</v>
      </c>
      <c r="D53" s="22"/>
      <c r="E53" s="22"/>
      <c r="F53" s="22" t="s">
        <v>1590</v>
      </c>
      <c r="G53" s="22">
        <v>17</v>
      </c>
      <c r="H53" s="22"/>
      <c r="I53" s="22"/>
      <c r="J53" s="22"/>
      <c r="K53" s="22"/>
      <c r="L53" s="22"/>
      <c r="M53" s="22"/>
      <c r="N53" s="22"/>
      <c r="O53" s="22"/>
      <c r="P53" s="22">
        <v>8</v>
      </c>
      <c r="Q53" s="22"/>
      <c r="R53" s="30"/>
    </row>
    <row r="54" spans="1:19" x14ac:dyDescent="0.25">
      <c r="A54" t="s">
        <v>495</v>
      </c>
      <c r="B54" t="s">
        <v>1320</v>
      </c>
      <c r="C54" s="8">
        <f>_xlfn.IFNA(VLOOKUP(E54,Points!$A$2:$B$36,2),0)+_xlfn.IFNA(VLOOKUP(F54,Points!$A$2:$B$36,2),0)+_xlfn.IFNA(VLOOKUP(G54,Points!$A$2:$B$36,2),0)+_xlfn.IFNA(VLOOKUP(H54,Points!$A$2:$B$36,2),0)+_xlfn.IFNA(VLOOKUP(I54,Points!$A$2:$B$36,2),0)+_xlfn.IFNA(VLOOKUP(J54,Points!$A$2:$B$36,2),0)+_xlfn.IFNA(VLOOKUP(K54,Points!$A$2:$B$36,2),0)+_xlfn.IFNA(VLOOKUP(L54,Points!$A$2:$B$36,2),0)+_xlfn.IFNA(VLOOKUP(M54,Points!$A$2:$B$36,2),0)+_xlfn.IFNA(VLOOKUP(N54,Points!$A$2:$B$36,2),0)+_xlfn.IFNA(VLOOKUP(O54,Points!$A$2:$B$36,2),0)+_xlfn.IFNA(VLOOKUP(P54,Points!$A$2:$B$36,2),0)+_xlfn.IFNA(VLOOKUP(Q54,Points!$D$2:$E$36,2),0)+R54</f>
        <v>5</v>
      </c>
      <c r="D54" s="22"/>
      <c r="E54" s="22"/>
      <c r="F54" s="22"/>
      <c r="G54" s="22"/>
      <c r="H54" s="22"/>
      <c r="I54" s="22"/>
      <c r="J54" s="22"/>
      <c r="K54" s="22"/>
      <c r="L54" s="22">
        <v>8</v>
      </c>
      <c r="M54" s="22"/>
      <c r="N54" s="22"/>
      <c r="O54" s="22"/>
      <c r="P54" s="22"/>
      <c r="Q54" s="22"/>
      <c r="R54" s="30"/>
    </row>
    <row r="55" spans="1:19" x14ac:dyDescent="0.25">
      <c r="A55" t="s">
        <v>147</v>
      </c>
      <c r="B55" t="s">
        <v>856</v>
      </c>
      <c r="C55" s="8">
        <f>_xlfn.IFNA(VLOOKUP(E55,Points!$A$2:$B$36,2),0)+_xlfn.IFNA(VLOOKUP(F55,Points!$A$2:$B$36,2),0)+_xlfn.IFNA(VLOOKUP(G55,Points!$A$2:$B$36,2),0)+_xlfn.IFNA(VLOOKUP(H55,Points!$A$2:$B$36,2),0)+_xlfn.IFNA(VLOOKUP(I55,Points!$A$2:$B$36,2),0)+_xlfn.IFNA(VLOOKUP(J55,Points!$A$2:$B$36,2),0)+_xlfn.IFNA(VLOOKUP(K55,Points!$A$2:$B$36,2),0)+_xlfn.IFNA(VLOOKUP(L55,Points!$A$2:$B$36,2),0)+_xlfn.IFNA(VLOOKUP(M55,Points!$A$2:$B$36,2),0)+_xlfn.IFNA(VLOOKUP(N55,Points!$A$2:$B$36,2),0)+_xlfn.IFNA(VLOOKUP(O55,Points!$A$2:$B$36,2),0)+_xlfn.IFNA(VLOOKUP(P55,Points!$A$2:$B$36,2),0)+_xlfn.IFNA(VLOOKUP(Q55,Points!$D$2:$E$36,2),0)+R55</f>
        <v>4</v>
      </c>
      <c r="D55" s="22"/>
      <c r="E55" s="22"/>
      <c r="F55" s="22"/>
      <c r="G55" s="22"/>
      <c r="H55" s="22"/>
      <c r="I55" s="22">
        <v>9</v>
      </c>
      <c r="J55" s="22"/>
      <c r="K55" s="22"/>
      <c r="L55" s="22"/>
      <c r="M55" s="22"/>
      <c r="N55" s="22"/>
      <c r="O55" s="22"/>
      <c r="P55" s="22"/>
      <c r="Q55" s="22"/>
      <c r="R55" s="30"/>
    </row>
    <row r="56" spans="1:19" x14ac:dyDescent="0.25">
      <c r="A56" t="s">
        <v>1321</v>
      </c>
      <c r="B56" t="s">
        <v>1322</v>
      </c>
      <c r="C56" s="8">
        <f>_xlfn.IFNA(VLOOKUP(E56,Points!$A$2:$B$36,2),0)+_xlfn.IFNA(VLOOKUP(F56,Points!$A$2:$B$36,2),0)+_xlfn.IFNA(VLOOKUP(G56,Points!$A$2:$B$36,2),0)+_xlfn.IFNA(VLOOKUP(H56,Points!$A$2:$B$36,2),0)+_xlfn.IFNA(VLOOKUP(I56,Points!$A$2:$B$36,2),0)+_xlfn.IFNA(VLOOKUP(J56,Points!$A$2:$B$36,2),0)+_xlfn.IFNA(VLOOKUP(K56,Points!$A$2:$B$36,2),0)+_xlfn.IFNA(VLOOKUP(L56,Points!$A$2:$B$36,2),0)+_xlfn.IFNA(VLOOKUP(M56,Points!$A$2:$B$36,2),0)+_xlfn.IFNA(VLOOKUP(N56,Points!$A$2:$B$36,2),0)+_xlfn.IFNA(VLOOKUP(O56,Points!$A$2:$B$36,2),0)+_xlfn.IFNA(VLOOKUP(P56,Points!$A$2:$B$36,2),0)+_xlfn.IFNA(VLOOKUP(Q56,Points!$D$2:$E$36,2),0)+R56</f>
        <v>4</v>
      </c>
      <c r="D56" s="22"/>
      <c r="E56" s="22"/>
      <c r="F56" s="22"/>
      <c r="G56" s="22"/>
      <c r="H56" s="22"/>
      <c r="I56" s="22"/>
      <c r="J56" s="22"/>
      <c r="K56" s="22"/>
      <c r="L56" s="22">
        <v>9</v>
      </c>
      <c r="M56" s="22"/>
      <c r="N56" s="22"/>
      <c r="O56" s="22"/>
      <c r="P56" s="22"/>
      <c r="Q56" s="22"/>
      <c r="R56" s="30"/>
    </row>
    <row r="57" spans="1:19" x14ac:dyDescent="0.25">
      <c r="A57" t="s">
        <v>281</v>
      </c>
      <c r="B57" t="s">
        <v>1501</v>
      </c>
      <c r="C57" s="8">
        <f>_xlfn.IFNA(VLOOKUP(E57,Points!$A$2:$B$36,2),0)+_xlfn.IFNA(VLOOKUP(F57,Points!$A$2:$B$36,2),0)+_xlfn.IFNA(VLOOKUP(G57,Points!$A$2:$B$36,2),0)+_xlfn.IFNA(VLOOKUP(H57,Points!$A$2:$B$36,2),0)+_xlfn.IFNA(VLOOKUP(I57,Points!$A$2:$B$36,2),0)+_xlfn.IFNA(VLOOKUP(J57,Points!$A$2:$B$36,2),0)+_xlfn.IFNA(VLOOKUP(K57,Points!$A$2:$B$36,2),0)+_xlfn.IFNA(VLOOKUP(L57,Points!$A$2:$B$36,2),0)+_xlfn.IFNA(VLOOKUP(M57,Points!$A$2:$B$36,2),0)+_xlfn.IFNA(VLOOKUP(N57,Points!$A$2:$B$36,2),0)+_xlfn.IFNA(VLOOKUP(O57,Points!$A$2:$B$36,2),0)+_xlfn.IFNA(VLOOKUP(P57,Points!$A$2:$B$36,2),0)+_xlfn.IFNA(VLOOKUP(Q57,Points!$D$2:$E$36,2),0)+R57</f>
        <v>4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>
        <v>9</v>
      </c>
      <c r="P57" s="22"/>
      <c r="Q57" s="22"/>
      <c r="R57" s="30"/>
    </row>
    <row r="58" spans="1:19" x14ac:dyDescent="0.25">
      <c r="A58" t="s">
        <v>1105</v>
      </c>
      <c r="B58" t="s">
        <v>1323</v>
      </c>
      <c r="C58" s="8">
        <f>_xlfn.IFNA(VLOOKUP(E58,Points!$A$2:$B$36,2),0)+_xlfn.IFNA(VLOOKUP(F58,Points!$A$2:$B$36,2),0)+_xlfn.IFNA(VLOOKUP(G58,Points!$A$2:$B$36,2),0)+_xlfn.IFNA(VLOOKUP(H58,Points!$A$2:$B$36,2),0)+_xlfn.IFNA(VLOOKUP(I58,Points!$A$2:$B$36,2),0)+_xlfn.IFNA(VLOOKUP(J58,Points!$A$2:$B$36,2),0)+_xlfn.IFNA(VLOOKUP(K58,Points!$A$2:$B$36,2),0)+_xlfn.IFNA(VLOOKUP(L58,Points!$A$2:$B$36,2),0)+_xlfn.IFNA(VLOOKUP(M58,Points!$A$2:$B$36,2),0)+_xlfn.IFNA(VLOOKUP(N58,Points!$A$2:$B$36,2),0)+_xlfn.IFNA(VLOOKUP(O58,Points!$A$2:$B$36,2),0)+_xlfn.IFNA(VLOOKUP(P58,Points!$A$2:$B$36,2),0)+_xlfn.IFNA(VLOOKUP(Q58,Points!$D$2:$E$36,2),0)+R58</f>
        <v>3</v>
      </c>
      <c r="D58" s="22"/>
      <c r="E58" s="22"/>
      <c r="F58" s="22"/>
      <c r="G58" s="22"/>
      <c r="H58" s="22"/>
      <c r="I58" s="22"/>
      <c r="J58" s="22"/>
      <c r="K58" s="22"/>
      <c r="L58" s="22">
        <v>10</v>
      </c>
      <c r="M58" s="22"/>
      <c r="N58" s="22"/>
      <c r="O58" s="22"/>
      <c r="P58" s="22"/>
      <c r="Q58" s="22"/>
      <c r="R58" s="30"/>
    </row>
    <row r="59" spans="1:19" x14ac:dyDescent="0.25">
      <c r="A59" t="s">
        <v>124</v>
      </c>
      <c r="B59" t="s">
        <v>125</v>
      </c>
      <c r="C59" s="32">
        <f>_xlfn.IFNA(VLOOKUP(E59,Points!$A$2:$B$36,2),0)+_xlfn.IFNA(VLOOKUP(F59,Points!$A$2:$B$36,2),0)+_xlfn.IFNA(VLOOKUP(G59,Points!$A$2:$B$36,2),0)+_xlfn.IFNA(VLOOKUP(H59,Points!$A$2:$B$36,2),0)+_xlfn.IFNA(VLOOKUP(I59,Points!$A$2:$B$36,2),0)+_xlfn.IFNA(VLOOKUP(J59,Points!$A$2:$B$36,2),0)+_xlfn.IFNA(VLOOKUP(K59,Points!$A$2:$B$36,2),0)+_xlfn.IFNA(VLOOKUP(L59,Points!$A$2:$B$36,2),0)+_xlfn.IFNA(VLOOKUP(M59,Points!$A$2:$B$36,2),0)+_xlfn.IFNA(VLOOKUP(N59,Points!$A$2:$B$36,2),0)+_xlfn.IFNA(VLOOKUP(O59,Points!$A$2:$B$36,2),0)+_xlfn.IFNA(VLOOKUP(P59,Points!$A$2:$B$36,2),0)+_xlfn.IFNA(VLOOKUP(Q59,Points!$D$2:$E$36,2),0)+R59</f>
        <v>2</v>
      </c>
      <c r="D59" s="22"/>
      <c r="E59" s="22"/>
      <c r="F59" s="22">
        <v>14</v>
      </c>
      <c r="G59" s="22">
        <v>12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30"/>
    </row>
    <row r="60" spans="1:19" x14ac:dyDescent="0.25">
      <c r="A60" t="s">
        <v>128</v>
      </c>
      <c r="B60" t="s">
        <v>129</v>
      </c>
      <c r="C60" s="32">
        <f>_xlfn.IFNA(VLOOKUP(E60,Points!$A$2:$B$36,2),0)+_xlfn.IFNA(VLOOKUP(F60,Points!$A$2:$B$36,2),0)+_xlfn.IFNA(VLOOKUP(G60,Points!$A$2:$B$36,2),0)+_xlfn.IFNA(VLOOKUP(H60,Points!$A$2:$B$36,2),0)+_xlfn.IFNA(VLOOKUP(I60,Points!$A$2:$B$36,2),0)+_xlfn.IFNA(VLOOKUP(J60,Points!$A$2:$B$36,2),0)+_xlfn.IFNA(VLOOKUP(K60,Points!$A$2:$B$36,2),0)+_xlfn.IFNA(VLOOKUP(L60,Points!$A$2:$B$36,2),0)+_xlfn.IFNA(VLOOKUP(M60,Points!$A$2:$B$36,2),0)+_xlfn.IFNA(VLOOKUP(N60,Points!$A$2:$B$36,2),0)+_xlfn.IFNA(VLOOKUP(O60,Points!$A$2:$B$36,2),0)+_xlfn.IFNA(VLOOKUP(P60,Points!$A$2:$B$36,2),0)+_xlfn.IFNA(VLOOKUP(Q60,Points!$D$2:$E$36,2),0)+R60</f>
        <v>2</v>
      </c>
      <c r="D60" s="22"/>
      <c r="E60" s="22"/>
      <c r="F60" s="22">
        <v>18</v>
      </c>
      <c r="G60" s="22">
        <v>16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30"/>
    </row>
    <row r="61" spans="1:19" x14ac:dyDescent="0.25">
      <c r="A61" t="s">
        <v>134</v>
      </c>
      <c r="B61" t="s">
        <v>135</v>
      </c>
      <c r="C61" s="8">
        <f>_xlfn.IFNA(VLOOKUP(E61,Points!$A$2:$B$36,2),0)+_xlfn.IFNA(VLOOKUP(F61,Points!$A$2:$B$36,2),0)+_xlfn.IFNA(VLOOKUP(G61,Points!$A$2:$B$36,2),0)+_xlfn.IFNA(VLOOKUP(H61,Points!$A$2:$B$36,2),0)+_xlfn.IFNA(VLOOKUP(I61,Points!$A$2:$B$36,2),0)+_xlfn.IFNA(VLOOKUP(J61,Points!$A$2:$B$36,2),0)+_xlfn.IFNA(VLOOKUP(K61,Points!$A$2:$B$36,2),0)+_xlfn.IFNA(VLOOKUP(L61,Points!$A$2:$B$36,2),0)+_xlfn.IFNA(VLOOKUP(M61,Points!$A$2:$B$36,2),0)+_xlfn.IFNA(VLOOKUP(N61,Points!$A$2:$B$36,2),0)+_xlfn.IFNA(VLOOKUP(O61,Points!$A$2:$B$36,2),0)+_xlfn.IFNA(VLOOKUP(P61,Points!$A$2:$B$36,2),0)+_xlfn.IFNA(VLOOKUP(Q61,Points!$D$2:$E$36,2),0)+R61</f>
        <v>2</v>
      </c>
      <c r="D61" s="22"/>
      <c r="E61" s="22"/>
      <c r="F61" s="22"/>
      <c r="G61" s="22"/>
      <c r="H61" s="22">
        <v>11</v>
      </c>
      <c r="I61" s="22"/>
      <c r="J61" s="22"/>
      <c r="K61" s="22"/>
      <c r="L61" s="22"/>
      <c r="M61" s="22"/>
      <c r="N61" s="22"/>
      <c r="O61" s="22"/>
      <c r="P61" s="22"/>
      <c r="Q61" s="22"/>
      <c r="R61" s="30"/>
    </row>
    <row r="62" spans="1:19" x14ac:dyDescent="0.25">
      <c r="A62" t="s">
        <v>592</v>
      </c>
      <c r="B62" t="s">
        <v>593</v>
      </c>
      <c r="C62" s="8">
        <f>_xlfn.IFNA(VLOOKUP(E62,Points!$A$2:$B$36,2),0)+_xlfn.IFNA(VLOOKUP(F62,Points!$A$2:$B$36,2),0)+_xlfn.IFNA(VLOOKUP(G62,Points!$A$2:$B$36,2),0)+_xlfn.IFNA(VLOOKUP(H62,Points!$A$2:$B$36,2),0)+_xlfn.IFNA(VLOOKUP(I62,Points!$A$2:$B$36,2),0)+_xlfn.IFNA(VLOOKUP(J62,Points!$A$2:$B$36,2),0)+_xlfn.IFNA(VLOOKUP(K62,Points!$A$2:$B$36,2),0)+_xlfn.IFNA(VLOOKUP(L62,Points!$A$2:$B$36,2),0)+_xlfn.IFNA(VLOOKUP(M62,Points!$A$2:$B$36,2),0)+_xlfn.IFNA(VLOOKUP(N62,Points!$A$2:$B$36,2),0)+_xlfn.IFNA(VLOOKUP(O62,Points!$A$2:$B$36,2),0)+_xlfn.IFNA(VLOOKUP(P62,Points!$A$2:$B$36,2),0)+_xlfn.IFNA(VLOOKUP(Q62,Points!$D$2:$E$36,2),0)+R62</f>
        <v>2</v>
      </c>
      <c r="D62" s="22"/>
      <c r="E62" s="22"/>
      <c r="F62" s="22"/>
      <c r="G62" s="22"/>
      <c r="H62" s="22"/>
      <c r="I62" s="22"/>
      <c r="J62" s="22"/>
      <c r="K62" s="22">
        <v>11</v>
      </c>
      <c r="L62" s="22"/>
      <c r="M62" s="22"/>
      <c r="N62" s="22"/>
      <c r="O62" s="22"/>
      <c r="P62" s="22"/>
      <c r="Q62" s="22"/>
      <c r="R62" s="30"/>
    </row>
    <row r="63" spans="1:19" x14ac:dyDescent="0.25">
      <c r="A63" t="s">
        <v>81</v>
      </c>
      <c r="B63" t="s">
        <v>681</v>
      </c>
      <c r="C63" s="8">
        <f>_xlfn.IFNA(VLOOKUP(E63,Points!$A$2:$B$36,2),0)+_xlfn.IFNA(VLOOKUP(F63,Points!$A$2:$B$36,2),0)+_xlfn.IFNA(VLOOKUP(G63,Points!$A$2:$B$36,2),0)+_xlfn.IFNA(VLOOKUP(H63,Points!$A$2:$B$36,2),0)+_xlfn.IFNA(VLOOKUP(I63,Points!$A$2:$B$36,2),0)+_xlfn.IFNA(VLOOKUP(J63,Points!$A$2:$B$36,2),0)+_xlfn.IFNA(VLOOKUP(K63,Points!$A$2:$B$36,2),0)+_xlfn.IFNA(VLOOKUP(L63,Points!$A$2:$B$36,2),0)+_xlfn.IFNA(VLOOKUP(M63,Points!$A$2:$B$36,2),0)+_xlfn.IFNA(VLOOKUP(N63,Points!$A$2:$B$36,2),0)+_xlfn.IFNA(VLOOKUP(O63,Points!$A$2:$B$36,2),0)+_xlfn.IFNA(VLOOKUP(P63,Points!$A$2:$B$36,2),0)+_xlfn.IFNA(VLOOKUP(Q63,Points!$D$2:$E$36,2),0)+R63</f>
        <v>2</v>
      </c>
      <c r="D63" s="22"/>
      <c r="E63" s="22"/>
      <c r="F63" s="22"/>
      <c r="G63" s="22"/>
      <c r="H63" s="22"/>
      <c r="I63" s="22"/>
      <c r="J63" s="22"/>
      <c r="K63" s="22"/>
      <c r="L63" s="22">
        <v>11</v>
      </c>
      <c r="M63" s="22"/>
      <c r="N63" s="22"/>
      <c r="O63" s="22"/>
      <c r="P63" s="22"/>
      <c r="Q63" s="22"/>
      <c r="R63" s="30"/>
    </row>
    <row r="64" spans="1:19" x14ac:dyDescent="0.25">
      <c r="A64" t="s">
        <v>136</v>
      </c>
      <c r="B64" t="s">
        <v>137</v>
      </c>
      <c r="C64" s="8">
        <f>_xlfn.IFNA(VLOOKUP(E64,Points!$A$2:$B$36,2),0)+_xlfn.IFNA(VLOOKUP(F64,Points!$A$2:$B$36,2),0)+_xlfn.IFNA(VLOOKUP(G64,Points!$A$2:$B$36,2),0)+_xlfn.IFNA(VLOOKUP(H64,Points!$A$2:$B$36,2),0)+_xlfn.IFNA(VLOOKUP(I64,Points!$A$2:$B$36,2),0)+_xlfn.IFNA(VLOOKUP(J64,Points!$A$2:$B$36,2),0)+_xlfn.IFNA(VLOOKUP(K64,Points!$A$2:$B$36,2),0)+_xlfn.IFNA(VLOOKUP(L64,Points!$A$2:$B$36,2),0)+_xlfn.IFNA(VLOOKUP(M64,Points!$A$2:$B$36,2),0)+_xlfn.IFNA(VLOOKUP(N64,Points!$A$2:$B$36,2),0)+_xlfn.IFNA(VLOOKUP(O64,Points!$A$2:$B$36,2),0)+_xlfn.IFNA(VLOOKUP(P64,Points!$A$2:$B$36,2),0)+_xlfn.IFNA(VLOOKUP(Q64,Points!$D$2:$E$36,2),0)+R64</f>
        <v>1</v>
      </c>
      <c r="D64" s="22"/>
      <c r="E64" s="22"/>
      <c r="F64" s="22">
        <v>16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30"/>
    </row>
    <row r="65" spans="1:19" x14ac:dyDescent="0.25">
      <c r="A65" t="s">
        <v>138</v>
      </c>
      <c r="B65" t="s">
        <v>139</v>
      </c>
      <c r="C65" s="8">
        <f>_xlfn.IFNA(VLOOKUP(E65,Points!$A$2:$B$36,2),0)+_xlfn.IFNA(VLOOKUP(F65,Points!$A$2:$B$36,2),0)+_xlfn.IFNA(VLOOKUP(G65,Points!$A$2:$B$36,2),0)+_xlfn.IFNA(VLOOKUP(H65,Points!$A$2:$B$36,2),0)+_xlfn.IFNA(VLOOKUP(I65,Points!$A$2:$B$36,2),0)+_xlfn.IFNA(VLOOKUP(J65,Points!$A$2:$B$36,2),0)+_xlfn.IFNA(VLOOKUP(K65,Points!$A$2:$B$36,2),0)+_xlfn.IFNA(VLOOKUP(L65,Points!$A$2:$B$36,2),0)+_xlfn.IFNA(VLOOKUP(M65,Points!$A$2:$B$36,2),0)+_xlfn.IFNA(VLOOKUP(N65,Points!$A$2:$B$36,2),0)+_xlfn.IFNA(VLOOKUP(O65,Points!$A$2:$B$36,2),0)+_xlfn.IFNA(VLOOKUP(P65,Points!$A$2:$B$36,2),0)+_xlfn.IFNA(VLOOKUP(Q65,Points!$D$2:$E$36,2),0)+R65</f>
        <v>1</v>
      </c>
      <c r="D65" s="22"/>
      <c r="E65" s="22"/>
      <c r="F65" s="22">
        <v>19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30"/>
    </row>
    <row r="66" spans="1:19" x14ac:dyDescent="0.25">
      <c r="A66" t="s">
        <v>140</v>
      </c>
      <c r="B66" t="s">
        <v>141</v>
      </c>
      <c r="C66" s="8">
        <f>_xlfn.IFNA(VLOOKUP(E66,Points!$A$2:$B$36,2),0)+_xlfn.IFNA(VLOOKUP(F66,Points!$A$2:$B$36,2),0)+_xlfn.IFNA(VLOOKUP(G66,Points!$A$2:$B$36,2),0)+_xlfn.IFNA(VLOOKUP(H66,Points!$A$2:$B$36,2),0)+_xlfn.IFNA(VLOOKUP(I66,Points!$A$2:$B$36,2),0)+_xlfn.IFNA(VLOOKUP(J66,Points!$A$2:$B$36,2),0)+_xlfn.IFNA(VLOOKUP(K66,Points!$A$2:$B$36,2),0)+_xlfn.IFNA(VLOOKUP(L66,Points!$A$2:$B$36,2),0)+_xlfn.IFNA(VLOOKUP(M66,Points!$A$2:$B$36,2),0)+_xlfn.IFNA(VLOOKUP(N66,Points!$A$2:$B$36,2),0)+_xlfn.IFNA(VLOOKUP(O66,Points!$A$2:$B$36,2),0)+_xlfn.IFNA(VLOOKUP(P66,Points!$A$2:$B$36,2),0)+_xlfn.IFNA(VLOOKUP(Q66,Points!$D$2:$E$36,2),0)+R66</f>
        <v>1</v>
      </c>
      <c r="D66" s="22"/>
      <c r="E66" s="22"/>
      <c r="F66" s="22">
        <v>20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30"/>
    </row>
    <row r="67" spans="1:19" x14ac:dyDescent="0.25">
      <c r="A67" t="s">
        <v>74</v>
      </c>
      <c r="B67" t="s">
        <v>142</v>
      </c>
      <c r="C67" s="8">
        <f>_xlfn.IFNA(VLOOKUP(E67,Points!$A$2:$B$36,2),0)+_xlfn.IFNA(VLOOKUP(F67,Points!$A$2:$B$36,2),0)+_xlfn.IFNA(VLOOKUP(G67,Points!$A$2:$B$36,2),0)+_xlfn.IFNA(VLOOKUP(H67,Points!$A$2:$B$36,2),0)+_xlfn.IFNA(VLOOKUP(I67,Points!$A$2:$B$36,2),0)+_xlfn.IFNA(VLOOKUP(J67,Points!$A$2:$B$36,2),0)+_xlfn.IFNA(VLOOKUP(K67,Points!$A$2:$B$36,2),0)+_xlfn.IFNA(VLOOKUP(L67,Points!$A$2:$B$36,2),0)+_xlfn.IFNA(VLOOKUP(M67,Points!$A$2:$B$36,2),0)+_xlfn.IFNA(VLOOKUP(N67,Points!$A$2:$B$36,2),0)+_xlfn.IFNA(VLOOKUP(O67,Points!$A$2:$B$36,2),0)+_xlfn.IFNA(VLOOKUP(P67,Points!$A$2:$B$36,2),0)+_xlfn.IFNA(VLOOKUP(Q67,Points!$D$2:$E$36,2),0)+R67</f>
        <v>1</v>
      </c>
      <c r="D67" s="22"/>
      <c r="E67" s="22"/>
      <c r="F67" s="22">
        <v>23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30"/>
    </row>
    <row r="68" spans="1:19" x14ac:dyDescent="0.25">
      <c r="A68" t="s">
        <v>143</v>
      </c>
      <c r="B68" t="s">
        <v>144</v>
      </c>
      <c r="C68" s="8">
        <f>_xlfn.IFNA(VLOOKUP(E68,Points!$A$2:$B$36,2),0)+_xlfn.IFNA(VLOOKUP(F68,Points!$A$2:$B$36,2),0)+_xlfn.IFNA(VLOOKUP(G68,Points!$A$2:$B$36,2),0)+_xlfn.IFNA(VLOOKUP(H68,Points!$A$2:$B$36,2),0)+_xlfn.IFNA(VLOOKUP(I68,Points!$A$2:$B$36,2),0)+_xlfn.IFNA(VLOOKUP(J68,Points!$A$2:$B$36,2),0)+_xlfn.IFNA(VLOOKUP(K68,Points!$A$2:$B$36,2),0)+_xlfn.IFNA(VLOOKUP(L68,Points!$A$2:$B$36,2),0)+_xlfn.IFNA(VLOOKUP(M68,Points!$A$2:$B$36,2),0)+_xlfn.IFNA(VLOOKUP(N68,Points!$A$2:$B$36,2),0)+_xlfn.IFNA(VLOOKUP(O68,Points!$A$2:$B$36,2),0)+_xlfn.IFNA(VLOOKUP(P68,Points!$A$2:$B$36,2),0)+_xlfn.IFNA(VLOOKUP(Q68,Points!$D$2:$E$36,2),0)+R68</f>
        <v>1</v>
      </c>
      <c r="D68" s="22"/>
      <c r="E68" s="22"/>
      <c r="F68" s="22"/>
      <c r="G68" s="22">
        <v>15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30"/>
    </row>
    <row r="69" spans="1:19" x14ac:dyDescent="0.25">
      <c r="A69" t="s">
        <v>145</v>
      </c>
      <c r="B69" t="s">
        <v>146</v>
      </c>
      <c r="C69" s="8">
        <f>_xlfn.IFNA(VLOOKUP(E69,Points!$A$2:$B$36,2),0)+_xlfn.IFNA(VLOOKUP(F69,Points!$A$2:$B$36,2),0)+_xlfn.IFNA(VLOOKUP(G69,Points!$A$2:$B$36,2),0)+_xlfn.IFNA(VLOOKUP(H69,Points!$A$2:$B$36,2),0)+_xlfn.IFNA(VLOOKUP(I69,Points!$A$2:$B$36,2),0)+_xlfn.IFNA(VLOOKUP(J69,Points!$A$2:$B$36,2),0)+_xlfn.IFNA(VLOOKUP(K69,Points!$A$2:$B$36,2),0)+_xlfn.IFNA(VLOOKUP(L69,Points!$A$2:$B$36,2),0)+_xlfn.IFNA(VLOOKUP(M69,Points!$A$2:$B$36,2),0)+_xlfn.IFNA(VLOOKUP(N69,Points!$A$2:$B$36,2),0)+_xlfn.IFNA(VLOOKUP(O69,Points!$A$2:$B$36,2),0)+_xlfn.IFNA(VLOOKUP(P69,Points!$A$2:$B$36,2),0)+_xlfn.IFNA(VLOOKUP(Q69,Points!$D$2:$E$36,2),0)+R69</f>
        <v>1</v>
      </c>
      <c r="D69" s="22"/>
      <c r="E69" s="22"/>
      <c r="F69" s="22"/>
      <c r="G69" s="22">
        <v>14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30"/>
    </row>
    <row r="70" spans="1:19" x14ac:dyDescent="0.25">
      <c r="A70" t="s">
        <v>148</v>
      </c>
      <c r="B70" t="s">
        <v>149</v>
      </c>
      <c r="C70" s="8">
        <f>_xlfn.IFNA(VLOOKUP(E70,Points!$A$2:$B$36,2),0)+_xlfn.IFNA(VLOOKUP(F70,Points!$A$2:$B$36,2),0)+_xlfn.IFNA(VLOOKUP(G70,Points!$A$2:$B$36,2),0)+_xlfn.IFNA(VLOOKUP(H70,Points!$A$2:$B$36,2),0)+_xlfn.IFNA(VLOOKUP(I70,Points!$A$2:$B$36,2),0)+_xlfn.IFNA(VLOOKUP(J70,Points!$A$2:$B$36,2),0)+_xlfn.IFNA(VLOOKUP(K70,Points!$A$2:$B$36,2),0)+_xlfn.IFNA(VLOOKUP(L70,Points!$A$2:$B$36,2),0)+_xlfn.IFNA(VLOOKUP(M70,Points!$A$2:$B$36,2),0)+_xlfn.IFNA(VLOOKUP(N70,Points!$A$2:$B$36,2),0)+_xlfn.IFNA(VLOOKUP(O70,Points!$A$2:$B$36,2),0)+_xlfn.IFNA(VLOOKUP(P70,Points!$A$2:$B$36,2),0)+_xlfn.IFNA(VLOOKUP(Q70,Points!$D$2:$E$36,2),0)+R70</f>
        <v>1</v>
      </c>
      <c r="D70" s="22"/>
      <c r="E70" s="22"/>
      <c r="F70" s="22"/>
      <c r="G70" s="22"/>
      <c r="H70" s="22">
        <v>12</v>
      </c>
      <c r="I70" s="22"/>
      <c r="J70" s="22"/>
      <c r="K70" s="22"/>
      <c r="L70" s="22"/>
      <c r="M70" s="22"/>
      <c r="N70" s="22"/>
      <c r="O70" s="22"/>
      <c r="P70" s="22"/>
      <c r="Q70" s="22"/>
      <c r="R70" s="30"/>
    </row>
    <row r="71" spans="1:19" x14ac:dyDescent="0.25">
      <c r="A71" t="s">
        <v>152</v>
      </c>
      <c r="B71" t="s">
        <v>153</v>
      </c>
      <c r="C71" s="8">
        <f>_xlfn.IFNA(VLOOKUP(E71,Points!$A$2:$B$36,2),0)+_xlfn.IFNA(VLOOKUP(F71,Points!$A$2:$B$36,2),0)+_xlfn.IFNA(VLOOKUP(G71,Points!$A$2:$B$36,2),0)+_xlfn.IFNA(VLOOKUP(H71,Points!$A$2:$B$36,2),0)+_xlfn.IFNA(VLOOKUP(I71,Points!$A$2:$B$36,2),0)+_xlfn.IFNA(VLOOKUP(J71,Points!$A$2:$B$36,2),0)+_xlfn.IFNA(VLOOKUP(K71,Points!$A$2:$B$36,2),0)+_xlfn.IFNA(VLOOKUP(L71,Points!$A$2:$B$36,2),0)+_xlfn.IFNA(VLOOKUP(M71,Points!$A$2:$B$36,2),0)+_xlfn.IFNA(VLOOKUP(N71,Points!$A$2:$B$36,2),0)+_xlfn.IFNA(VLOOKUP(O71,Points!$A$2:$B$36,2),0)+_xlfn.IFNA(VLOOKUP(P71,Points!$A$2:$B$36,2),0)+_xlfn.IFNA(VLOOKUP(Q71,Points!$D$2:$E$36,2),0)+R71</f>
        <v>1</v>
      </c>
      <c r="D71" s="22"/>
      <c r="E71" s="22"/>
      <c r="F71" s="22"/>
      <c r="G71" s="22"/>
      <c r="H71" s="22">
        <v>14</v>
      </c>
      <c r="I71" s="22"/>
      <c r="J71" s="22"/>
      <c r="K71" s="22"/>
      <c r="L71" s="22"/>
      <c r="M71" s="22"/>
      <c r="N71" s="22"/>
      <c r="O71" s="22"/>
      <c r="P71" s="22"/>
      <c r="Q71" s="22"/>
      <c r="R71" s="30"/>
    </row>
    <row r="72" spans="1:19" x14ac:dyDescent="0.25">
      <c r="A72" t="s">
        <v>154</v>
      </c>
      <c r="B72" t="s">
        <v>155</v>
      </c>
      <c r="C72" s="8">
        <f>_xlfn.IFNA(VLOOKUP(E72,Points!$A$2:$B$36,2),0)+_xlfn.IFNA(VLOOKUP(F72,Points!$A$2:$B$36,2),0)+_xlfn.IFNA(VLOOKUP(G72,Points!$A$2:$B$36,2),0)+_xlfn.IFNA(VLOOKUP(H72,Points!$A$2:$B$36,2),0)+_xlfn.IFNA(VLOOKUP(I72,Points!$A$2:$B$36,2),0)+_xlfn.IFNA(VLOOKUP(J72,Points!$A$2:$B$36,2),0)+_xlfn.IFNA(VLOOKUP(K72,Points!$A$2:$B$36,2),0)+_xlfn.IFNA(VLOOKUP(L72,Points!$A$2:$B$36,2),0)+_xlfn.IFNA(VLOOKUP(M72,Points!$A$2:$B$36,2),0)+_xlfn.IFNA(VLOOKUP(N72,Points!$A$2:$B$36,2),0)+_xlfn.IFNA(VLOOKUP(O72,Points!$A$2:$B$36,2),0)+_xlfn.IFNA(VLOOKUP(P72,Points!$A$2:$B$36,2),0)+_xlfn.IFNA(VLOOKUP(Q72,Points!$D$2:$E$36,2),0)+R72</f>
        <v>1</v>
      </c>
      <c r="D72" s="22"/>
      <c r="E72" s="22"/>
      <c r="F72" s="22"/>
      <c r="G72" s="22"/>
      <c r="H72" s="22">
        <v>15</v>
      </c>
      <c r="I72" s="22"/>
      <c r="J72" s="22"/>
      <c r="K72" s="22"/>
      <c r="L72" s="22"/>
      <c r="M72" s="22"/>
      <c r="N72" s="22"/>
      <c r="O72" s="22"/>
      <c r="P72" s="22"/>
      <c r="Q72" s="22"/>
      <c r="R72" s="30"/>
    </row>
    <row r="73" spans="1:19" x14ac:dyDescent="0.25">
      <c r="A73" t="s">
        <v>1324</v>
      </c>
      <c r="B73" t="s">
        <v>1325</v>
      </c>
      <c r="C73" s="8">
        <f>_xlfn.IFNA(VLOOKUP(E73,Points!$A$2:$B$36,2),0)+_xlfn.IFNA(VLOOKUP(F73,Points!$A$2:$B$36,2),0)+_xlfn.IFNA(VLOOKUP(G73,Points!$A$2:$B$36,2),0)+_xlfn.IFNA(VLOOKUP(H73,Points!$A$2:$B$36,2),0)+_xlfn.IFNA(VLOOKUP(I73,Points!$A$2:$B$36,2),0)+_xlfn.IFNA(VLOOKUP(J73,Points!$A$2:$B$36,2),0)+_xlfn.IFNA(VLOOKUP(K73,Points!$A$2:$B$36,2),0)+_xlfn.IFNA(VLOOKUP(L73,Points!$A$2:$B$36,2),0)+_xlfn.IFNA(VLOOKUP(M73,Points!$A$2:$B$36,2),0)+_xlfn.IFNA(VLOOKUP(N73,Points!$A$2:$B$36,2),0)+_xlfn.IFNA(VLOOKUP(O73,Points!$A$2:$B$36,2),0)+_xlfn.IFNA(VLOOKUP(P73,Points!$A$2:$B$36,2),0)+_xlfn.IFNA(VLOOKUP(Q73,Points!$D$2:$E$36,2),0)+R73</f>
        <v>1</v>
      </c>
      <c r="D73" s="22"/>
      <c r="E73" s="22"/>
      <c r="F73" s="22"/>
      <c r="G73" s="22"/>
      <c r="H73" s="22"/>
      <c r="I73" s="22"/>
      <c r="J73" s="22"/>
      <c r="K73" s="22"/>
      <c r="L73" s="22">
        <v>12</v>
      </c>
      <c r="M73" s="22"/>
      <c r="N73" s="22"/>
      <c r="O73" s="22"/>
      <c r="P73" s="22"/>
      <c r="Q73" s="22"/>
      <c r="R73" s="30"/>
    </row>
    <row r="74" spans="1:19" x14ac:dyDescent="0.25">
      <c r="A74" t="s">
        <v>1326</v>
      </c>
      <c r="B74" t="s">
        <v>681</v>
      </c>
      <c r="C74" s="8">
        <f>_xlfn.IFNA(VLOOKUP(E74,Points!$A$2:$B$36,2),0)+_xlfn.IFNA(VLOOKUP(F74,Points!$A$2:$B$36,2),0)+_xlfn.IFNA(VLOOKUP(G74,Points!$A$2:$B$36,2),0)+_xlfn.IFNA(VLOOKUP(H74,Points!$A$2:$B$36,2),0)+_xlfn.IFNA(VLOOKUP(I74,Points!$A$2:$B$36,2),0)+_xlfn.IFNA(VLOOKUP(J74,Points!$A$2:$B$36,2),0)+_xlfn.IFNA(VLOOKUP(K74,Points!$A$2:$B$36,2),0)+_xlfn.IFNA(VLOOKUP(L74,Points!$A$2:$B$36,2),0)+_xlfn.IFNA(VLOOKUP(M74,Points!$A$2:$B$36,2),0)+_xlfn.IFNA(VLOOKUP(N74,Points!$A$2:$B$36,2),0)+_xlfn.IFNA(VLOOKUP(O74,Points!$A$2:$B$36,2),0)+_xlfn.IFNA(VLOOKUP(P74,Points!$A$2:$B$36,2),0)+_xlfn.IFNA(VLOOKUP(Q74,Points!$D$2:$E$36,2),0)+R74</f>
        <v>1</v>
      </c>
      <c r="D74" s="22"/>
      <c r="E74" s="22"/>
      <c r="F74" s="22"/>
      <c r="G74" s="22"/>
      <c r="H74" s="22"/>
      <c r="I74" s="22"/>
      <c r="J74" s="22"/>
      <c r="K74" s="22"/>
      <c r="L74" s="22">
        <v>13</v>
      </c>
      <c r="M74" s="22"/>
      <c r="N74" s="22"/>
      <c r="O74" s="22"/>
      <c r="P74" s="22"/>
      <c r="Q74" s="22"/>
      <c r="R74" s="30"/>
    </row>
    <row r="75" spans="1:19" hidden="1" x14ac:dyDescent="0.25">
      <c r="C75" s="8">
        <f>_xlfn.IFNA(VLOOKUP(E75,Points!$A$2:$B$36,2),0)+_xlfn.IFNA(VLOOKUP(F75,Points!$A$2:$B$36,2),0)+_xlfn.IFNA(VLOOKUP(G75,Points!$A$2:$B$36,2),0)+_xlfn.IFNA(VLOOKUP(H75,Points!$A$2:$B$36,2),0)+_xlfn.IFNA(VLOOKUP(I75,Points!$A$2:$B$36,2),0)+_xlfn.IFNA(VLOOKUP(J75,Points!$A$2:$B$36,2),0)+_xlfn.IFNA(VLOOKUP(K75,Points!$A$2:$B$36,2),0)+_xlfn.IFNA(VLOOKUP(L75,Points!$A$2:$B$36,2),0)+_xlfn.IFNA(VLOOKUP(M75,Points!$A$2:$B$36,2),0)+_xlfn.IFNA(VLOOKUP(N75,Points!$A$2:$B$36,2),0)+_xlfn.IFNA(VLOOKUP(O75,Points!$A$2:$B$36,2),0)+_xlfn.IFNA(VLOOKUP(P75,Points!$A$2:$B$36,2),0)+_xlfn.IFNA(VLOOKUP(Q75,Points!$D$2:$E$36,2),0)+R75</f>
        <v>0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30"/>
    </row>
    <row r="76" spans="1:19" hidden="1" x14ac:dyDescent="0.25">
      <c r="C76" s="8">
        <f>_xlfn.IFNA(VLOOKUP(E76,Points!$A$2:$B$36,2),0)+_xlfn.IFNA(VLOOKUP(F76,Points!$A$2:$B$36,2),0)+_xlfn.IFNA(VLOOKUP(G76,Points!$A$2:$B$36,2),0)+_xlfn.IFNA(VLOOKUP(H76,Points!$A$2:$B$36,2),0)+_xlfn.IFNA(VLOOKUP(I76,Points!$A$2:$B$36,2),0)+_xlfn.IFNA(VLOOKUP(J76,Points!$A$2:$B$36,2),0)+_xlfn.IFNA(VLOOKUP(K76,Points!$A$2:$B$36,2),0)+_xlfn.IFNA(VLOOKUP(L76,Points!$A$2:$B$36,2),0)+_xlfn.IFNA(VLOOKUP(M76,Points!$A$2:$B$36,2),0)+_xlfn.IFNA(VLOOKUP(N76,Points!$A$2:$B$36,2),0)+_xlfn.IFNA(VLOOKUP(O76,Points!$A$2:$B$36,2),0)+_xlfn.IFNA(VLOOKUP(P76,Points!$A$2:$B$36,2),0)+_xlfn.IFNA(VLOOKUP(Q76,Points!$D$2:$E$36,2),0)+R76</f>
        <v>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30"/>
    </row>
    <row r="77" spans="1:19" hidden="1" x14ac:dyDescent="0.25">
      <c r="C77" s="8">
        <f>_xlfn.IFNA(VLOOKUP(E77,Points!$A$2:$B$36,2),0)+_xlfn.IFNA(VLOOKUP(F77,Points!$A$2:$B$36,2),0)+_xlfn.IFNA(VLOOKUP(G77,Points!$A$2:$B$36,2),0)+_xlfn.IFNA(VLOOKUP(H77,Points!$A$2:$B$36,2),0)+_xlfn.IFNA(VLOOKUP(I77,Points!$A$2:$B$36,2),0)+_xlfn.IFNA(VLOOKUP(J77,Points!$A$2:$B$36,2),0)+_xlfn.IFNA(VLOOKUP(K77,Points!$A$2:$B$36,2),0)+_xlfn.IFNA(VLOOKUP(L77,Points!$A$2:$B$36,2),0)+_xlfn.IFNA(VLOOKUP(M77,Points!$A$2:$B$36,2),0)+_xlfn.IFNA(VLOOKUP(N77,Points!$A$2:$B$36,2),0)+_xlfn.IFNA(VLOOKUP(O77,Points!$A$2:$B$36,2),0)+_xlfn.IFNA(VLOOKUP(P77,Points!$A$2:$B$36,2),0)+_xlfn.IFNA(VLOOKUP(Q77,Points!$D$2:$E$36,2),0)+R77</f>
        <v>0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30"/>
    </row>
    <row r="78" spans="1:19" x14ac:dyDescent="0.25">
      <c r="C78" s="8">
        <f>_xlfn.IFNA(VLOOKUP(E78,Points!$A$2:$B$36,2),0)+_xlfn.IFNA(VLOOKUP(F78,Points!$A$2:$B$36,2),0)+_xlfn.IFNA(VLOOKUP(G78,Points!$A$2:$B$36,2),0)+_xlfn.IFNA(VLOOKUP(H78,Points!$A$2:$B$36,2),0)+_xlfn.IFNA(VLOOKUP(I78,Points!$A$2:$B$36,2),0)+_xlfn.IFNA(VLOOKUP(J78,Points!$A$2:$B$36,2),0)+_xlfn.IFNA(VLOOKUP(K78,Points!$A$2:$B$36,2),0)+_xlfn.IFNA(VLOOKUP(L78,Points!$A$2:$B$36,2),0)+_xlfn.IFNA(VLOOKUP(M78,Points!$A$2:$B$36,2),0)+_xlfn.IFNA(VLOOKUP(N78,Points!$A$2:$B$36,2),0)+_xlfn.IFNA(VLOOKUP(O78,Points!$A$2:$B$36,2),0)+_xlfn.IFNA(VLOOKUP(P78,Points!$A$2:$B$36,2),0)+_xlfn.IFNA(VLOOKUP(Q78,Points!$D$2:$E$36,2),0)+R78</f>
        <v>0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30"/>
    </row>
    <row r="79" spans="1:19" x14ac:dyDescent="0.25">
      <c r="A79" s="13" t="s">
        <v>9</v>
      </c>
      <c r="B79" s="13"/>
      <c r="C79" s="1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</row>
    <row r="80" spans="1:19" x14ac:dyDescent="0.25">
      <c r="A80" t="s">
        <v>163</v>
      </c>
      <c r="B80" t="s">
        <v>164</v>
      </c>
      <c r="C80" s="8">
        <f>_xlfn.IFNA(VLOOKUP(E80,Points!$A$2:$B$36,2),0)+_xlfn.IFNA(VLOOKUP(F80,Points!$A$2:$B$36,2),0)+_xlfn.IFNA(VLOOKUP(G80,Points!$A$2:$B$36,2),0)+_xlfn.IFNA(VLOOKUP(H80,Points!$A$2:$B$36,2),0)+_xlfn.IFNA(VLOOKUP(I80,Points!$A$2:$B$36,2),0)+_xlfn.IFNA(VLOOKUP(J80,Points!$A$2:$B$36,2),0)+_xlfn.IFNA(VLOOKUP(K80,Points!$A$2:$B$36,2),0)+_xlfn.IFNA(VLOOKUP(L80,Points!$A$2:$B$36,2),0)+_xlfn.IFNA(VLOOKUP(M80,Points!$A$2:$B$36,2),0)+_xlfn.IFNA(VLOOKUP(N80,Points!$A$2:$B$36,2),0)+_xlfn.IFNA(VLOOKUP(O80,Points!$A$2:$B$36,2),0)+_xlfn.IFNA(VLOOKUP(P80,Points!$A$2:$B$36,2),0)+_xlfn.IFNA(VLOOKUP(Q80,Points!$D$2:$E$36,2),0)+R80</f>
        <v>42</v>
      </c>
      <c r="D80" s="22"/>
      <c r="E80" s="22">
        <v>1</v>
      </c>
      <c r="F80" s="22"/>
      <c r="G80" s="22"/>
      <c r="H80" s="22"/>
      <c r="I80" s="22"/>
      <c r="J80" s="22">
        <v>1</v>
      </c>
      <c r="K80" s="22"/>
      <c r="L80" s="22" t="s">
        <v>714</v>
      </c>
      <c r="M80" s="22"/>
      <c r="N80" s="22"/>
      <c r="O80" s="22"/>
      <c r="P80" s="22" t="s">
        <v>714</v>
      </c>
      <c r="Q80" s="22"/>
      <c r="R80" s="22">
        <f>1+1</f>
        <v>2</v>
      </c>
      <c r="S80" t="s">
        <v>1604</v>
      </c>
    </row>
    <row r="81" spans="1:19" x14ac:dyDescent="0.25">
      <c r="A81" t="s">
        <v>156</v>
      </c>
      <c r="B81" t="s">
        <v>157</v>
      </c>
      <c r="C81" s="8">
        <f>_xlfn.IFNA(VLOOKUP(E81,Points!$A$2:$B$36,2),0)+_xlfn.IFNA(VLOOKUP(F81,Points!$A$2:$B$36,2),0)+_xlfn.IFNA(VLOOKUP(G81,Points!$A$2:$B$36,2),0)+_xlfn.IFNA(VLOOKUP(H81,Points!$A$2:$B$36,2),0)+_xlfn.IFNA(VLOOKUP(I81,Points!$A$2:$B$36,2),0)+_xlfn.IFNA(VLOOKUP(J81,Points!$A$2:$B$36,2),0)+_xlfn.IFNA(VLOOKUP(K81,Points!$A$2:$B$36,2),0)+_xlfn.IFNA(VLOOKUP(L81,Points!$A$2:$B$36,2),0)+_xlfn.IFNA(VLOOKUP(M81,Points!$A$2:$B$36,2),0)+_xlfn.IFNA(VLOOKUP(N81,Points!$A$2:$B$36,2),0)+_xlfn.IFNA(VLOOKUP(O81,Points!$A$2:$B$36,2),0)+_xlfn.IFNA(VLOOKUP(P81,Points!$A$2:$B$36,2),0)+_xlfn.IFNA(VLOOKUP(Q81,Points!$D$2:$E$36,2),0)+R81</f>
        <v>42</v>
      </c>
      <c r="D81" s="22"/>
      <c r="E81" s="22"/>
      <c r="F81" s="22" t="s">
        <v>714</v>
      </c>
      <c r="G81" s="22" t="s">
        <v>274</v>
      </c>
      <c r="H81" s="22"/>
      <c r="I81" s="22"/>
      <c r="J81" s="22"/>
      <c r="K81" s="22">
        <v>1</v>
      </c>
      <c r="L81" s="22"/>
      <c r="M81" s="22"/>
      <c r="N81" s="22"/>
      <c r="O81" s="22">
        <v>1</v>
      </c>
      <c r="P81" s="22"/>
      <c r="Q81" s="22"/>
      <c r="R81" s="22">
        <f>1+1</f>
        <v>2</v>
      </c>
      <c r="S81" t="s">
        <v>1576</v>
      </c>
    </row>
    <row r="82" spans="1:19" x14ac:dyDescent="0.25">
      <c r="A82" t="s">
        <v>74</v>
      </c>
      <c r="B82" t="s">
        <v>171</v>
      </c>
      <c r="C82" s="8">
        <f>_xlfn.IFNA(VLOOKUP(E82,Points!$A$2:$B$36,2),0)+_xlfn.IFNA(VLOOKUP(F82,Points!$A$2:$B$36,2),0)+_xlfn.IFNA(VLOOKUP(G82,Points!$A$2:$B$36,2),0)+_xlfn.IFNA(VLOOKUP(H82,Points!$A$2:$B$36,2),0)+_xlfn.IFNA(VLOOKUP(I82,Points!$A$2:$B$36,2),0)+_xlfn.IFNA(VLOOKUP(J82,Points!$A$2:$B$36,2),0)+_xlfn.IFNA(VLOOKUP(K82,Points!$A$2:$B$36,2),0)+_xlfn.IFNA(VLOOKUP(L82,Points!$A$2:$B$36,2),0)+_xlfn.IFNA(VLOOKUP(M82,Points!$A$2:$B$36,2),0)+_xlfn.IFNA(VLOOKUP(N82,Points!$A$2:$B$36,2),0)+_xlfn.IFNA(VLOOKUP(O82,Points!$A$2:$B$36,2),0)+_xlfn.IFNA(VLOOKUP(P82,Points!$A$2:$B$36,2),0)+_xlfn.IFNA(VLOOKUP(Q82,Points!$D$2:$E$36,2),0)+R82</f>
        <v>37</v>
      </c>
      <c r="D82" s="22"/>
      <c r="E82" s="22"/>
      <c r="F82" s="22"/>
      <c r="G82" s="22"/>
      <c r="H82" s="22">
        <v>2</v>
      </c>
      <c r="I82" s="22" t="s">
        <v>274</v>
      </c>
      <c r="J82" s="22"/>
      <c r="K82" s="22"/>
      <c r="L82" s="22"/>
      <c r="M82" s="22" t="s">
        <v>1184</v>
      </c>
      <c r="N82" s="22">
        <v>1</v>
      </c>
      <c r="O82" s="22"/>
      <c r="P82" s="22"/>
      <c r="Q82" s="22"/>
      <c r="R82" s="22">
        <f>1</f>
        <v>1</v>
      </c>
      <c r="S82" t="s">
        <v>1486</v>
      </c>
    </row>
    <row r="83" spans="1:19" x14ac:dyDescent="0.25">
      <c r="A83" t="s">
        <v>158</v>
      </c>
      <c r="B83" t="s">
        <v>159</v>
      </c>
      <c r="C83" s="8">
        <f>_xlfn.IFNA(VLOOKUP(E83,Points!$A$2:$B$36,2),0)+_xlfn.IFNA(VLOOKUP(F83,Points!$A$2:$B$36,2),0)+_xlfn.IFNA(VLOOKUP(G83,Points!$A$2:$B$36,2),0)+_xlfn.IFNA(VLOOKUP(H83,Points!$A$2:$B$36,2),0)+_xlfn.IFNA(VLOOKUP(I83,Points!$A$2:$B$36,2),0)+_xlfn.IFNA(VLOOKUP(J83,Points!$A$2:$B$36,2),0)+_xlfn.IFNA(VLOOKUP(K83,Points!$A$2:$B$36,2),0)+_xlfn.IFNA(VLOOKUP(L83,Points!$A$2:$B$36,2),0)+_xlfn.IFNA(VLOOKUP(M83,Points!$A$2:$B$36,2),0)+_xlfn.IFNA(VLOOKUP(N83,Points!$A$2:$B$36,2),0)+_xlfn.IFNA(VLOOKUP(O83,Points!$A$2:$B$36,2),0)+_xlfn.IFNA(VLOOKUP(P83,Points!$A$2:$B$36,2),0)+_xlfn.IFNA(VLOOKUP(Q83,Points!$D$2:$E$36,2),0)+R83</f>
        <v>36</v>
      </c>
      <c r="D83" s="22"/>
      <c r="E83" s="22"/>
      <c r="F83" s="22">
        <v>2</v>
      </c>
      <c r="G83" s="22">
        <v>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9" x14ac:dyDescent="0.25">
      <c r="A84" t="s">
        <v>165</v>
      </c>
      <c r="B84" t="s">
        <v>166</v>
      </c>
      <c r="C84" s="8">
        <f>_xlfn.IFNA(VLOOKUP(E84,Points!$A$2:$B$36,2),0)+_xlfn.IFNA(VLOOKUP(F84,Points!$A$2:$B$36,2),0)+_xlfn.IFNA(VLOOKUP(G84,Points!$A$2:$B$36,2),0)+_xlfn.IFNA(VLOOKUP(H84,Points!$A$2:$B$36,2),0)+_xlfn.IFNA(VLOOKUP(I84,Points!$A$2:$B$36,2),0)+_xlfn.IFNA(VLOOKUP(J84,Points!$A$2:$B$36,2),0)+_xlfn.IFNA(VLOOKUP(K84,Points!$A$2:$B$36,2),0)+_xlfn.IFNA(VLOOKUP(L84,Points!$A$2:$B$36,2),0)+_xlfn.IFNA(VLOOKUP(M84,Points!$A$2:$B$36,2),0)+_xlfn.IFNA(VLOOKUP(N84,Points!$A$2:$B$36,2),0)+_xlfn.IFNA(VLOOKUP(O84,Points!$A$2:$B$36,2),0)+_xlfn.IFNA(VLOOKUP(P84,Points!$A$2:$B$36,2),0)+_xlfn.IFNA(VLOOKUP(Q84,Points!$D$2:$E$36,2),0)+R84</f>
        <v>34</v>
      </c>
      <c r="D84" s="22"/>
      <c r="E84" s="22"/>
      <c r="F84" s="22"/>
      <c r="G84" s="22"/>
      <c r="H84" s="22">
        <v>1</v>
      </c>
      <c r="I84" s="22"/>
      <c r="J84" s="22">
        <v>3</v>
      </c>
      <c r="K84" s="22"/>
      <c r="L84" s="22"/>
      <c r="M84" s="22"/>
      <c r="N84" s="22" t="s">
        <v>339</v>
      </c>
      <c r="O84" s="22"/>
      <c r="P84" s="22"/>
      <c r="Q84" s="22"/>
      <c r="R84" s="22">
        <f>1</f>
        <v>1</v>
      </c>
      <c r="S84" t="s">
        <v>94</v>
      </c>
    </row>
    <row r="85" spans="1:19" x14ac:dyDescent="0.25">
      <c r="A85" t="s">
        <v>178</v>
      </c>
      <c r="B85" t="s">
        <v>164</v>
      </c>
      <c r="C85" s="8">
        <f>_xlfn.IFNA(VLOOKUP(E85,Points!$A$2:$B$36,2),0)+_xlfn.IFNA(VLOOKUP(F85,Points!$A$2:$B$36,2),0)+_xlfn.IFNA(VLOOKUP(G85,Points!$A$2:$B$36,2),0)+_xlfn.IFNA(VLOOKUP(H85,Points!$A$2:$B$36,2),0)+_xlfn.IFNA(VLOOKUP(I85,Points!$A$2:$B$36,2),0)+_xlfn.IFNA(VLOOKUP(J85,Points!$A$2:$B$36,2),0)+_xlfn.IFNA(VLOOKUP(K85,Points!$A$2:$B$36,2),0)+_xlfn.IFNA(VLOOKUP(L85,Points!$A$2:$B$36,2),0)+_xlfn.IFNA(VLOOKUP(M85,Points!$A$2:$B$36,2),0)+_xlfn.IFNA(VLOOKUP(N85,Points!$A$2:$B$36,2),0)+_xlfn.IFNA(VLOOKUP(O85,Points!$A$2:$B$36,2),0)+_xlfn.IFNA(VLOOKUP(P85,Points!$A$2:$B$36,2),0)+_xlfn.IFNA(VLOOKUP(Q85,Points!$D$2:$E$36,2),0)+R85</f>
        <v>32</v>
      </c>
      <c r="D85" s="22"/>
      <c r="E85" s="22" t="s">
        <v>276</v>
      </c>
      <c r="F85" s="22"/>
      <c r="G85" s="22"/>
      <c r="H85" s="22"/>
      <c r="I85" s="22"/>
      <c r="J85" s="22">
        <v>2</v>
      </c>
      <c r="K85" s="22"/>
      <c r="L85" s="22">
        <v>2</v>
      </c>
      <c r="M85" s="22"/>
      <c r="N85" s="22"/>
      <c r="O85" s="22"/>
      <c r="P85" s="22" t="s">
        <v>339</v>
      </c>
      <c r="Q85" s="22"/>
      <c r="R85" s="22"/>
    </row>
    <row r="86" spans="1:19" x14ac:dyDescent="0.25">
      <c r="A86" t="s">
        <v>183</v>
      </c>
      <c r="B86" t="s">
        <v>184</v>
      </c>
      <c r="C86" s="31">
        <f>_xlfn.IFNA(VLOOKUP(E86,Points!$A$2:$B$36,2),0)+_xlfn.IFNA(VLOOKUP(F86,Points!$A$2:$B$36,2),0)+_xlfn.IFNA(VLOOKUP(G86,Points!$A$2:$B$36,2),0)+_xlfn.IFNA(VLOOKUP(H86,Points!$A$2:$B$36,2),0)+_xlfn.IFNA(VLOOKUP(I86,Points!$A$2:$B$36,2),0)+_xlfn.IFNA(VLOOKUP(J86,Points!$A$2:$B$36,2),0)+_xlfn.IFNA(VLOOKUP(K86,Points!$A$2:$B$36,2),0)+_xlfn.IFNA(VLOOKUP(L86,Points!$A$2:$B$36,2),0)+_xlfn.IFNA(VLOOKUP(M86,Points!$A$2:$B$36,2),0)+_xlfn.IFNA(VLOOKUP(N86,Points!$A$2:$B$36,2),0)+_xlfn.IFNA(VLOOKUP(O86,Points!$A$2:$B$36,2),0)+_xlfn.IFNA(VLOOKUP(P86,Points!$A$2:$B$36,2),0)+_xlfn.IFNA(VLOOKUP(Q86,Points!$D$2:$E$36,2),0)+R86</f>
        <v>27</v>
      </c>
      <c r="D86" s="22"/>
      <c r="E86" s="22"/>
      <c r="F86" s="22"/>
      <c r="G86" s="22"/>
      <c r="H86" s="22" t="s">
        <v>827</v>
      </c>
      <c r="I86" s="22"/>
      <c r="J86" s="22">
        <v>4</v>
      </c>
      <c r="K86" s="22"/>
      <c r="L86" s="22"/>
      <c r="M86" s="22"/>
      <c r="N86" s="22" t="s">
        <v>276</v>
      </c>
      <c r="O86" s="22"/>
      <c r="P86" s="22">
        <v>2</v>
      </c>
      <c r="Q86" s="22"/>
      <c r="R86" s="22"/>
    </row>
    <row r="87" spans="1:19" x14ac:dyDescent="0.25">
      <c r="A87" t="s">
        <v>115</v>
      </c>
      <c r="B87" t="s">
        <v>162</v>
      </c>
      <c r="C87" s="31">
        <f>_xlfn.IFNA(VLOOKUP(E87,Points!$A$2:$B$36,2),0)+_xlfn.IFNA(VLOOKUP(F87,Points!$A$2:$B$36,2),0)+_xlfn.IFNA(VLOOKUP(G87,Points!$A$2:$B$36,2),0)+_xlfn.IFNA(VLOOKUP(H87,Points!$A$2:$B$36,2),0)+_xlfn.IFNA(VLOOKUP(I87,Points!$A$2:$B$36,2),0)+_xlfn.IFNA(VLOOKUP(J87,Points!$A$2:$B$36,2),0)+_xlfn.IFNA(VLOOKUP(K87,Points!$A$2:$B$36,2),0)+_xlfn.IFNA(VLOOKUP(L87,Points!$A$2:$B$36,2),0)+_xlfn.IFNA(VLOOKUP(M87,Points!$A$2:$B$36,2),0)+_xlfn.IFNA(VLOOKUP(N87,Points!$A$2:$B$36,2),0)+_xlfn.IFNA(VLOOKUP(O87,Points!$A$2:$B$36,2),0)+_xlfn.IFNA(VLOOKUP(P87,Points!$A$2:$B$36,2),0)+_xlfn.IFNA(VLOOKUP(Q87,Points!$D$2:$E$36,2),0)+R87</f>
        <v>26</v>
      </c>
      <c r="D87" s="22"/>
      <c r="E87" s="22"/>
      <c r="F87" s="22" t="s">
        <v>276</v>
      </c>
      <c r="G87" s="22">
        <v>3</v>
      </c>
      <c r="H87" s="22"/>
      <c r="I87" s="22"/>
      <c r="J87" s="22"/>
      <c r="K87" s="22">
        <v>3</v>
      </c>
      <c r="L87" s="22"/>
      <c r="M87" s="22"/>
      <c r="N87" s="22"/>
      <c r="O87" s="22"/>
      <c r="P87" s="22"/>
      <c r="Q87" s="22"/>
      <c r="R87" s="22"/>
    </row>
    <row r="88" spans="1:19" x14ac:dyDescent="0.25">
      <c r="A88" t="s">
        <v>160</v>
      </c>
      <c r="B88" t="s">
        <v>161</v>
      </c>
      <c r="C88" s="33">
        <f>_xlfn.IFNA(VLOOKUP(E88,Points!$A$2:$B$36,2),0)+_xlfn.IFNA(VLOOKUP(F88,Points!$A$2:$B$36,2),0)+_xlfn.IFNA(VLOOKUP(G88,Points!$A$2:$B$36,2),0)+_xlfn.IFNA(VLOOKUP(H88,Points!$A$2:$B$36,2),0)+_xlfn.IFNA(VLOOKUP(I88,Points!$A$2:$B$36,2),0)+_xlfn.IFNA(VLOOKUP(J88,Points!$A$2:$B$36,2),0)+_xlfn.IFNA(VLOOKUP(K88,Points!$A$2:$B$36,2),0)+_xlfn.IFNA(VLOOKUP(L88,Points!$A$2:$B$36,2),0)+_xlfn.IFNA(VLOOKUP(M88,Points!$A$2:$B$36,2),0)+_xlfn.IFNA(VLOOKUP(N88,Points!$A$2:$B$36,2),0)+_xlfn.IFNA(VLOOKUP(O88,Points!$A$2:$B$36,2),0)+_xlfn.IFNA(VLOOKUP(P88,Points!$A$2:$B$36,2),0)+_xlfn.IFNA(VLOOKUP(Q88,Points!$D$2:$E$36,2),0)+R88</f>
        <v>24</v>
      </c>
      <c r="D88" s="22"/>
      <c r="E88" s="22"/>
      <c r="F88" s="22">
        <v>3</v>
      </c>
      <c r="G88" s="22">
        <v>4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</row>
    <row r="89" spans="1:19" x14ac:dyDescent="0.25">
      <c r="A89" t="s">
        <v>176</v>
      </c>
      <c r="B89" t="s">
        <v>177</v>
      </c>
      <c r="C89" s="31">
        <f>_xlfn.IFNA(VLOOKUP(E89,Points!$A$2:$B$36,2),0)+_xlfn.IFNA(VLOOKUP(F89,Points!$A$2:$B$36,2),0)+_xlfn.IFNA(VLOOKUP(G89,Points!$A$2:$B$36,2),0)+_xlfn.IFNA(VLOOKUP(H89,Points!$A$2:$B$36,2),0)+_xlfn.IFNA(VLOOKUP(I89,Points!$A$2:$B$36,2),0)+_xlfn.IFNA(VLOOKUP(J89,Points!$A$2:$B$36,2),0)+_xlfn.IFNA(VLOOKUP(K89,Points!$A$2:$B$36,2),0)+_xlfn.IFNA(VLOOKUP(L89,Points!$A$2:$B$36,2),0)+_xlfn.IFNA(VLOOKUP(M89,Points!$A$2:$B$36,2),0)+_xlfn.IFNA(VLOOKUP(N89,Points!$A$2:$B$36,2),0)+_xlfn.IFNA(VLOOKUP(O89,Points!$A$2:$B$36,2),0)+_xlfn.IFNA(VLOOKUP(P89,Points!$A$2:$B$36,2),0)+_xlfn.IFNA(VLOOKUP(Q89,Points!$D$2:$E$36,2),0)+R89</f>
        <v>21</v>
      </c>
      <c r="D89" s="22"/>
      <c r="E89" s="22"/>
      <c r="F89" s="22"/>
      <c r="G89" s="22"/>
      <c r="H89" s="22">
        <v>4</v>
      </c>
      <c r="I89" s="22"/>
      <c r="J89" s="22">
        <v>5</v>
      </c>
      <c r="K89" s="22"/>
      <c r="L89" s="22"/>
      <c r="M89" s="22"/>
      <c r="N89" s="22" t="s">
        <v>827</v>
      </c>
      <c r="O89" s="22"/>
      <c r="P89" s="22"/>
      <c r="Q89" s="22"/>
      <c r="R89" s="22">
        <f>1</f>
        <v>1</v>
      </c>
      <c r="S89" t="s">
        <v>78</v>
      </c>
    </row>
    <row r="90" spans="1:19" x14ac:dyDescent="0.25">
      <c r="A90" t="s">
        <v>193</v>
      </c>
      <c r="B90" t="s">
        <v>857</v>
      </c>
      <c r="C90" s="8">
        <f>_xlfn.IFNA(VLOOKUP(E90,Points!$A$2:$B$36,2),0)+_xlfn.IFNA(VLOOKUP(F90,Points!$A$2:$B$36,2),0)+_xlfn.IFNA(VLOOKUP(G90,Points!$A$2:$B$36,2),0)+_xlfn.IFNA(VLOOKUP(H90,Points!$A$2:$B$36,2),0)+_xlfn.IFNA(VLOOKUP(I90,Points!$A$2:$B$36,2),0)+_xlfn.IFNA(VLOOKUP(J90,Points!$A$2:$B$36,2),0)+_xlfn.IFNA(VLOOKUP(K90,Points!$A$2:$B$36,2),0)+_xlfn.IFNA(VLOOKUP(L90,Points!$A$2:$B$36,2),0)+_xlfn.IFNA(VLOOKUP(M90,Points!$A$2:$B$36,2),0)+_xlfn.IFNA(VLOOKUP(N90,Points!$A$2:$B$36,2),0)+_xlfn.IFNA(VLOOKUP(O90,Points!$A$2:$B$36,2),0)+_xlfn.IFNA(VLOOKUP(P90,Points!$A$2:$B$36,2),0)+_xlfn.IFNA(VLOOKUP(Q90,Points!$D$2:$E$36,2),0)+R90</f>
        <v>21</v>
      </c>
      <c r="D90" s="22"/>
      <c r="E90" s="22"/>
      <c r="F90" s="22"/>
      <c r="G90" s="22"/>
      <c r="H90" s="22"/>
      <c r="I90" s="22">
        <v>1</v>
      </c>
      <c r="J90" s="22"/>
      <c r="K90" s="22"/>
      <c r="L90" s="22"/>
      <c r="M90" s="22"/>
      <c r="N90" s="22"/>
      <c r="O90" s="22"/>
      <c r="P90" s="22"/>
      <c r="Q90" s="22"/>
      <c r="R90" s="22">
        <f>1</f>
        <v>1</v>
      </c>
      <c r="S90" t="s">
        <v>1231</v>
      </c>
    </row>
    <row r="91" spans="1:19" x14ac:dyDescent="0.25">
      <c r="A91" t="s">
        <v>232</v>
      </c>
      <c r="B91" t="s">
        <v>1252</v>
      </c>
      <c r="C91" s="32">
        <f>_xlfn.IFNA(VLOOKUP(E91,Points!$A$2:$B$36,2),0)+_xlfn.IFNA(VLOOKUP(F91,Points!$A$2:$B$36,2),0)+_xlfn.IFNA(VLOOKUP(G91,Points!$A$2:$B$36,2),0)+_xlfn.IFNA(VLOOKUP(H91,Points!$A$2:$B$36,2),0)+_xlfn.IFNA(VLOOKUP(I91,Points!$A$2:$B$36,2),0)+_xlfn.IFNA(VLOOKUP(J91,Points!$A$2:$B$36,2),0)+_xlfn.IFNA(VLOOKUP(K91,Points!$A$2:$B$36,2),0)+_xlfn.IFNA(VLOOKUP(L91,Points!$A$2:$B$36,2),0)+_xlfn.IFNA(VLOOKUP(M91,Points!$A$2:$B$36,2),0)+_xlfn.IFNA(VLOOKUP(N91,Points!$A$2:$B$36,2),0)+_xlfn.IFNA(VLOOKUP(O91,Points!$A$2:$B$36,2),0)+_xlfn.IFNA(VLOOKUP(P91,Points!$A$2:$B$36,2),0)+_xlfn.IFNA(VLOOKUP(Q91,Points!$D$2:$E$36,2),0)+R91</f>
        <v>20</v>
      </c>
      <c r="D91" s="22"/>
      <c r="E91" s="22"/>
      <c r="F91" s="22"/>
      <c r="G91" s="22"/>
      <c r="H91" s="22"/>
      <c r="I91" s="22"/>
      <c r="J91" s="22"/>
      <c r="K91" s="22">
        <v>5</v>
      </c>
      <c r="L91" s="22"/>
      <c r="M91" s="22"/>
      <c r="N91" s="22"/>
      <c r="O91" s="22"/>
      <c r="P91" s="22">
        <v>4</v>
      </c>
      <c r="Q91" s="22"/>
      <c r="R91" s="22"/>
    </row>
    <row r="92" spans="1:19" x14ac:dyDescent="0.25">
      <c r="A92" t="s">
        <v>859</v>
      </c>
      <c r="B92" t="s">
        <v>860</v>
      </c>
      <c r="C92" s="32">
        <f>_xlfn.IFNA(VLOOKUP(E92,Points!$A$2:$B$36,2),0)+_xlfn.IFNA(VLOOKUP(F92,Points!$A$2:$B$36,2),0)+_xlfn.IFNA(VLOOKUP(G92,Points!$A$2:$B$36,2),0)+_xlfn.IFNA(VLOOKUP(H92,Points!$A$2:$B$36,2),0)+_xlfn.IFNA(VLOOKUP(I92,Points!$A$2:$B$36,2),0)+_xlfn.IFNA(VLOOKUP(J92,Points!$A$2:$B$36,2),0)+_xlfn.IFNA(VLOOKUP(K92,Points!$A$2:$B$36,2),0)+_xlfn.IFNA(VLOOKUP(L92,Points!$A$2:$B$36,2),0)+_xlfn.IFNA(VLOOKUP(M92,Points!$A$2:$B$36,2),0)+_xlfn.IFNA(VLOOKUP(N92,Points!$A$2:$B$36,2),0)+_xlfn.IFNA(VLOOKUP(O92,Points!$A$2:$B$36,2),0)+_xlfn.IFNA(VLOOKUP(P92,Points!$A$2:$B$36,2),0)+_xlfn.IFNA(VLOOKUP(Q92,Points!$D$2:$E$36,2),0)+R92</f>
        <v>17</v>
      </c>
      <c r="D92" s="22"/>
      <c r="E92" s="22"/>
      <c r="F92" s="22"/>
      <c r="G92" s="22"/>
      <c r="H92" s="22"/>
      <c r="I92" s="22">
        <v>4</v>
      </c>
      <c r="J92" s="22"/>
      <c r="K92" s="22"/>
      <c r="L92" s="22"/>
      <c r="M92" s="22"/>
      <c r="N92" s="22">
        <v>7</v>
      </c>
      <c r="O92" s="22"/>
      <c r="P92" s="22"/>
      <c r="Q92" s="22"/>
      <c r="R92" s="22"/>
    </row>
    <row r="93" spans="1:19" x14ac:dyDescent="0.25">
      <c r="A93" t="s">
        <v>333</v>
      </c>
      <c r="B93" t="s">
        <v>1503</v>
      </c>
      <c r="C93" s="8">
        <f>_xlfn.IFNA(VLOOKUP(E93,Points!$A$2:$B$36,2),0)+_xlfn.IFNA(VLOOKUP(F93,Points!$A$2:$B$36,2),0)+_xlfn.IFNA(VLOOKUP(G93,Points!$A$2:$B$36,2),0)+_xlfn.IFNA(VLOOKUP(H93,Points!$A$2:$B$36,2),0)+_xlfn.IFNA(VLOOKUP(I93,Points!$A$2:$B$36,2),0)+_xlfn.IFNA(VLOOKUP(J93,Points!$A$2:$B$36,2),0)+_xlfn.IFNA(VLOOKUP(K93,Points!$A$2:$B$36,2),0)+_xlfn.IFNA(VLOOKUP(L93,Points!$A$2:$B$36,2),0)+_xlfn.IFNA(VLOOKUP(M93,Points!$A$2:$B$36,2),0)+_xlfn.IFNA(VLOOKUP(N93,Points!$A$2:$B$36,2),0)+_xlfn.IFNA(VLOOKUP(O93,Points!$A$2:$B$36,2),0)+_xlfn.IFNA(VLOOKUP(P93,Points!$A$2:$B$36,2),0)+_xlfn.IFNA(VLOOKUP(Q93,Points!$D$2:$E$36,2),0)+R93</f>
        <v>17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>
        <v>2</v>
      </c>
      <c r="P93" s="22"/>
      <c r="Q93" s="22"/>
      <c r="R93" s="22">
        <f>1</f>
        <v>1</v>
      </c>
      <c r="S93" t="s">
        <v>1575</v>
      </c>
    </row>
    <row r="94" spans="1:19" x14ac:dyDescent="0.25">
      <c r="A94" t="s">
        <v>167</v>
      </c>
      <c r="B94" t="s">
        <v>168</v>
      </c>
      <c r="C94" s="8">
        <f>_xlfn.IFNA(VLOOKUP(E94,Points!$A$2:$B$36,2),0)+_xlfn.IFNA(VLOOKUP(F94,Points!$A$2:$B$36,2),0)+_xlfn.IFNA(VLOOKUP(G94,Points!$A$2:$B$36,2),0)+_xlfn.IFNA(VLOOKUP(H94,Points!$A$2:$B$36,2),0)+_xlfn.IFNA(VLOOKUP(I94,Points!$A$2:$B$36,2),0)+_xlfn.IFNA(VLOOKUP(J94,Points!$A$2:$B$36,2),0)+_xlfn.IFNA(VLOOKUP(K94,Points!$A$2:$B$36,2),0)+_xlfn.IFNA(VLOOKUP(L94,Points!$A$2:$B$36,2),0)+_xlfn.IFNA(VLOOKUP(M94,Points!$A$2:$B$36,2),0)+_xlfn.IFNA(VLOOKUP(N94,Points!$A$2:$B$36,2),0)+_xlfn.IFNA(VLOOKUP(O94,Points!$A$2:$B$36,2),0)+_xlfn.IFNA(VLOOKUP(P94,Points!$A$2:$B$36,2),0)+_xlfn.IFNA(VLOOKUP(Q94,Points!$D$2:$E$36,2),0)+R94</f>
        <v>16</v>
      </c>
      <c r="D94" s="22"/>
      <c r="E94" s="22">
        <v>2</v>
      </c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</row>
    <row r="95" spans="1:19" x14ac:dyDescent="0.25">
      <c r="A95" t="s">
        <v>169</v>
      </c>
      <c r="B95" t="s">
        <v>170</v>
      </c>
      <c r="C95" s="32">
        <f>_xlfn.IFNA(VLOOKUP(E95,Points!$A$2:$B$36,2),0)+_xlfn.IFNA(VLOOKUP(F95,Points!$A$2:$B$36,2),0)+_xlfn.IFNA(VLOOKUP(G95,Points!$A$2:$B$36,2),0)+_xlfn.IFNA(VLOOKUP(H95,Points!$A$2:$B$36,2),0)+_xlfn.IFNA(VLOOKUP(I95,Points!$A$2:$B$36,2),0)+_xlfn.IFNA(VLOOKUP(J95,Points!$A$2:$B$36,2),0)+_xlfn.IFNA(VLOOKUP(K95,Points!$A$2:$B$36,2),0)+_xlfn.IFNA(VLOOKUP(L95,Points!$A$2:$B$36,2),0)+_xlfn.IFNA(VLOOKUP(M95,Points!$A$2:$B$36,2),0)+_xlfn.IFNA(VLOOKUP(N95,Points!$A$2:$B$36,2),0)+_xlfn.IFNA(VLOOKUP(O95,Points!$A$2:$B$36,2),0)+_xlfn.IFNA(VLOOKUP(P95,Points!$A$2:$B$36,2),0)+_xlfn.IFNA(VLOOKUP(Q95,Points!$D$2:$E$36,2),0)+R95</f>
        <v>16</v>
      </c>
      <c r="D95" s="22"/>
      <c r="E95" s="22"/>
      <c r="F95" s="22">
        <v>5</v>
      </c>
      <c r="G95" s="22">
        <v>6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9" x14ac:dyDescent="0.25">
      <c r="A96" t="s">
        <v>256</v>
      </c>
      <c r="B96" t="s">
        <v>1250</v>
      </c>
      <c r="C96" s="8">
        <f>_xlfn.IFNA(VLOOKUP(E96,Points!$A$2:$B$36,2),0)+_xlfn.IFNA(VLOOKUP(F96,Points!$A$2:$B$36,2),0)+_xlfn.IFNA(VLOOKUP(G96,Points!$A$2:$B$36,2),0)+_xlfn.IFNA(VLOOKUP(H96,Points!$A$2:$B$36,2),0)+_xlfn.IFNA(VLOOKUP(I96,Points!$A$2:$B$36,2),0)+_xlfn.IFNA(VLOOKUP(J96,Points!$A$2:$B$36,2),0)+_xlfn.IFNA(VLOOKUP(K96,Points!$A$2:$B$36,2),0)+_xlfn.IFNA(VLOOKUP(L96,Points!$A$2:$B$36,2),0)+_xlfn.IFNA(VLOOKUP(M96,Points!$A$2:$B$36,2),0)+_xlfn.IFNA(VLOOKUP(N96,Points!$A$2:$B$36,2),0)+_xlfn.IFNA(VLOOKUP(O96,Points!$A$2:$B$36,2),0)+_xlfn.IFNA(VLOOKUP(P96,Points!$A$2:$B$36,2),0)+_xlfn.IFNA(VLOOKUP(Q96,Points!$D$2:$E$36,2),0)+R96</f>
        <v>16</v>
      </c>
      <c r="D96" s="22"/>
      <c r="E96" s="22"/>
      <c r="F96" s="22"/>
      <c r="G96" s="22"/>
      <c r="H96" s="22"/>
      <c r="I96" s="22"/>
      <c r="J96" s="22"/>
      <c r="K96" s="22">
        <v>2</v>
      </c>
      <c r="L96" s="22"/>
      <c r="M96" s="22"/>
      <c r="N96" s="22"/>
      <c r="O96" s="22"/>
      <c r="P96" s="22"/>
      <c r="Q96" s="22"/>
      <c r="R96" s="22"/>
    </row>
    <row r="97" spans="1:18" x14ac:dyDescent="0.25">
      <c r="A97" t="s">
        <v>88</v>
      </c>
      <c r="B97" t="s">
        <v>89</v>
      </c>
      <c r="C97" s="8">
        <f>_xlfn.IFNA(VLOOKUP(E97,Points!$A$2:$B$36,2),0)+_xlfn.IFNA(VLOOKUP(F97,Points!$A$2:$B$36,2),0)+_xlfn.IFNA(VLOOKUP(G97,Points!$A$2:$B$36,2),0)+_xlfn.IFNA(VLOOKUP(H97,Points!$A$2:$B$36,2),0)+_xlfn.IFNA(VLOOKUP(I97,Points!$A$2:$B$36,2),0)+_xlfn.IFNA(VLOOKUP(J97,Points!$A$2:$B$36,2),0)+_xlfn.IFNA(VLOOKUP(K97,Points!$A$2:$B$36,2),0)+_xlfn.IFNA(VLOOKUP(L97,Points!$A$2:$B$36,2),0)+_xlfn.IFNA(VLOOKUP(M97,Points!$A$2:$B$36,2),0)+_xlfn.IFNA(VLOOKUP(N97,Points!$A$2:$B$36,2),0)+_xlfn.IFNA(VLOOKUP(O97,Points!$A$2:$B$36,2),0)+_xlfn.IFNA(VLOOKUP(P97,Points!$A$2:$B$36,2),0)+_xlfn.IFNA(VLOOKUP(Q97,Points!$D$2:$E$36,2),0)+R97</f>
        <v>16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>
        <v>2</v>
      </c>
      <c r="O97" s="22"/>
      <c r="P97" s="22"/>
      <c r="Q97" s="22"/>
      <c r="R97" s="22"/>
    </row>
    <row r="98" spans="1:18" x14ac:dyDescent="0.25">
      <c r="A98" t="s">
        <v>140</v>
      </c>
      <c r="B98" t="s">
        <v>186</v>
      </c>
      <c r="C98" s="31">
        <f>_xlfn.IFNA(VLOOKUP(E98,Points!$A$2:$B$36,2),0)+_xlfn.IFNA(VLOOKUP(F98,Points!$A$2:$B$36,2),0)+_xlfn.IFNA(VLOOKUP(G98,Points!$A$2:$B$36,2),0)+_xlfn.IFNA(VLOOKUP(H98,Points!$A$2:$B$36,2),0)+_xlfn.IFNA(VLOOKUP(I98,Points!$A$2:$B$36,2),0)+_xlfn.IFNA(VLOOKUP(J98,Points!$A$2:$B$36,2),0)+_xlfn.IFNA(VLOOKUP(K98,Points!$A$2:$B$36,2),0)+_xlfn.IFNA(VLOOKUP(L98,Points!$A$2:$B$36,2),0)+_xlfn.IFNA(VLOOKUP(M98,Points!$A$2:$B$36,2),0)+_xlfn.IFNA(VLOOKUP(N98,Points!$A$2:$B$36,2),0)+_xlfn.IFNA(VLOOKUP(O98,Points!$A$2:$B$36,2),0)+_xlfn.IFNA(VLOOKUP(P98,Points!$A$2:$B$36,2),0)+_xlfn.IFNA(VLOOKUP(Q98,Points!$D$2:$E$36,2),0)+R98</f>
        <v>14</v>
      </c>
      <c r="D98" s="22"/>
      <c r="E98" s="22"/>
      <c r="F98" s="22"/>
      <c r="G98" s="22"/>
      <c r="H98" s="22">
        <v>6</v>
      </c>
      <c r="I98" s="22"/>
      <c r="J98" s="22" t="s">
        <v>343</v>
      </c>
      <c r="K98" s="22"/>
      <c r="L98" s="22"/>
      <c r="M98" s="22"/>
      <c r="N98" s="22">
        <v>6</v>
      </c>
      <c r="O98" s="22"/>
      <c r="P98" s="22"/>
      <c r="Q98" s="22"/>
      <c r="R98" s="22"/>
    </row>
    <row r="99" spans="1:18" x14ac:dyDescent="0.25">
      <c r="A99" t="s">
        <v>172</v>
      </c>
      <c r="B99" t="s">
        <v>173</v>
      </c>
      <c r="C99" s="8">
        <f>_xlfn.IFNA(VLOOKUP(E99,Points!$A$2:$B$36,2),0)+_xlfn.IFNA(VLOOKUP(F99,Points!$A$2:$B$36,2),0)+_xlfn.IFNA(VLOOKUP(G99,Points!$A$2:$B$36,2),0)+_xlfn.IFNA(VLOOKUP(H99,Points!$A$2:$B$36,2),0)+_xlfn.IFNA(VLOOKUP(I99,Points!$A$2:$B$36,2),0)+_xlfn.IFNA(VLOOKUP(J99,Points!$A$2:$B$36,2),0)+_xlfn.IFNA(VLOOKUP(K99,Points!$A$2:$B$36,2),0)+_xlfn.IFNA(VLOOKUP(L99,Points!$A$2:$B$36,2),0)+_xlfn.IFNA(VLOOKUP(M99,Points!$A$2:$B$36,2),0)+_xlfn.IFNA(VLOOKUP(N99,Points!$A$2:$B$36,2),0)+_xlfn.IFNA(VLOOKUP(O99,Points!$A$2:$B$36,2),0)+_xlfn.IFNA(VLOOKUP(P99,Points!$A$2:$B$36,2),0)+_xlfn.IFNA(VLOOKUP(Q99,Points!$D$2:$E$36,2),0)+R99</f>
        <v>13</v>
      </c>
      <c r="D99" s="22"/>
      <c r="E99" s="22">
        <v>3</v>
      </c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 x14ac:dyDescent="0.25">
      <c r="A100" t="s">
        <v>174</v>
      </c>
      <c r="B100" t="s">
        <v>175</v>
      </c>
      <c r="C100" s="8">
        <f>_xlfn.IFNA(VLOOKUP(E100,Points!$A$2:$B$36,2),0)+_xlfn.IFNA(VLOOKUP(F100,Points!$A$2:$B$36,2),0)+_xlfn.IFNA(VLOOKUP(G100,Points!$A$2:$B$36,2),0)+_xlfn.IFNA(VLOOKUP(H100,Points!$A$2:$B$36,2),0)+_xlfn.IFNA(VLOOKUP(I100,Points!$A$2:$B$36,2),0)+_xlfn.IFNA(VLOOKUP(J100,Points!$A$2:$B$36,2),0)+_xlfn.IFNA(VLOOKUP(K100,Points!$A$2:$B$36,2),0)+_xlfn.IFNA(VLOOKUP(L100,Points!$A$2:$B$36,2),0)+_xlfn.IFNA(VLOOKUP(M100,Points!$A$2:$B$36,2),0)+_xlfn.IFNA(VLOOKUP(N100,Points!$A$2:$B$36,2),0)+_xlfn.IFNA(VLOOKUP(O100,Points!$A$2:$B$36,2),0)+_xlfn.IFNA(VLOOKUP(P100,Points!$A$2:$B$36,2),0)+_xlfn.IFNA(VLOOKUP(Q100,Points!$D$2:$E$36,2),0)+R100</f>
        <v>13</v>
      </c>
      <c r="D100" s="22"/>
      <c r="E100" s="22"/>
      <c r="F100" s="22"/>
      <c r="G100" s="22"/>
      <c r="H100" s="22">
        <v>3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</row>
    <row r="101" spans="1:18" x14ac:dyDescent="0.25">
      <c r="A101" t="s">
        <v>118</v>
      </c>
      <c r="B101" t="s">
        <v>858</v>
      </c>
      <c r="C101" s="8">
        <f>_xlfn.IFNA(VLOOKUP(E101,Points!$A$2:$B$36,2),0)+_xlfn.IFNA(VLOOKUP(F101,Points!$A$2:$B$36,2),0)+_xlfn.IFNA(VLOOKUP(G101,Points!$A$2:$B$36,2),0)+_xlfn.IFNA(VLOOKUP(H101,Points!$A$2:$B$36,2),0)+_xlfn.IFNA(VLOOKUP(I101,Points!$A$2:$B$36,2),0)+_xlfn.IFNA(VLOOKUP(J101,Points!$A$2:$B$36,2),0)+_xlfn.IFNA(VLOOKUP(K101,Points!$A$2:$B$36,2),0)+_xlfn.IFNA(VLOOKUP(L101,Points!$A$2:$B$36,2),0)+_xlfn.IFNA(VLOOKUP(M101,Points!$A$2:$B$36,2),0)+_xlfn.IFNA(VLOOKUP(N101,Points!$A$2:$B$36,2),0)+_xlfn.IFNA(VLOOKUP(O101,Points!$A$2:$B$36,2),0)+_xlfn.IFNA(VLOOKUP(P101,Points!$A$2:$B$36,2),0)+_xlfn.IFNA(VLOOKUP(Q101,Points!$D$2:$E$36,2),0)+R101</f>
        <v>13</v>
      </c>
      <c r="D101" s="22"/>
      <c r="E101" s="22"/>
      <c r="F101" s="22"/>
      <c r="G101" s="22"/>
      <c r="H101" s="22"/>
      <c r="I101" s="22">
        <v>3</v>
      </c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 x14ac:dyDescent="0.25">
      <c r="A102" t="s">
        <v>109</v>
      </c>
      <c r="B102" t="s">
        <v>1327</v>
      </c>
      <c r="C102" s="8">
        <f>_xlfn.IFNA(VLOOKUP(E102,Points!$A$2:$B$36,2),0)+_xlfn.IFNA(VLOOKUP(F102,Points!$A$2:$B$36,2),0)+_xlfn.IFNA(VLOOKUP(G102,Points!$A$2:$B$36,2),0)+_xlfn.IFNA(VLOOKUP(H102,Points!$A$2:$B$36,2),0)+_xlfn.IFNA(VLOOKUP(I102,Points!$A$2:$B$36,2),0)+_xlfn.IFNA(VLOOKUP(J102,Points!$A$2:$B$36,2),0)+_xlfn.IFNA(VLOOKUP(K102,Points!$A$2:$B$36,2),0)+_xlfn.IFNA(VLOOKUP(L102,Points!$A$2:$B$36,2),0)+_xlfn.IFNA(VLOOKUP(M102,Points!$A$2:$B$36,2),0)+_xlfn.IFNA(VLOOKUP(N102,Points!$A$2:$B$36,2),0)+_xlfn.IFNA(VLOOKUP(O102,Points!$A$2:$B$36,2),0)+_xlfn.IFNA(VLOOKUP(P102,Points!$A$2:$B$36,2),0)+_xlfn.IFNA(VLOOKUP(Q102,Points!$D$2:$E$36,2),0)+R102</f>
        <v>13</v>
      </c>
      <c r="D102" s="22"/>
      <c r="E102" s="22"/>
      <c r="F102" s="22"/>
      <c r="G102" s="22"/>
      <c r="H102" s="22"/>
      <c r="I102" s="22"/>
      <c r="J102" s="22"/>
      <c r="K102" s="22"/>
      <c r="L102" s="22">
        <v>3</v>
      </c>
      <c r="M102" s="22"/>
      <c r="N102" s="22"/>
      <c r="O102" s="22"/>
      <c r="P102" s="22"/>
      <c r="Q102" s="22"/>
      <c r="R102" s="22"/>
    </row>
    <row r="103" spans="1:18" x14ac:dyDescent="0.25">
      <c r="A103" t="s">
        <v>1504</v>
      </c>
      <c r="B103" t="s">
        <v>1505</v>
      </c>
      <c r="C103" s="8">
        <f>_xlfn.IFNA(VLOOKUP(E103,Points!$A$2:$B$36,2),0)+_xlfn.IFNA(VLOOKUP(F103,Points!$A$2:$B$36,2),0)+_xlfn.IFNA(VLOOKUP(G103,Points!$A$2:$B$36,2),0)+_xlfn.IFNA(VLOOKUP(H103,Points!$A$2:$B$36,2),0)+_xlfn.IFNA(VLOOKUP(I103,Points!$A$2:$B$36,2),0)+_xlfn.IFNA(VLOOKUP(J103,Points!$A$2:$B$36,2),0)+_xlfn.IFNA(VLOOKUP(K103,Points!$A$2:$B$36,2),0)+_xlfn.IFNA(VLOOKUP(L103,Points!$A$2:$B$36,2),0)+_xlfn.IFNA(VLOOKUP(M103,Points!$A$2:$B$36,2),0)+_xlfn.IFNA(VLOOKUP(N103,Points!$A$2:$B$36,2),0)+_xlfn.IFNA(VLOOKUP(O103,Points!$A$2:$B$36,2),0)+_xlfn.IFNA(VLOOKUP(P103,Points!$A$2:$B$36,2),0)+_xlfn.IFNA(VLOOKUP(Q103,Points!$D$2:$E$36,2),0)+R103</f>
        <v>13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>
        <v>3</v>
      </c>
      <c r="P103" s="22"/>
      <c r="Q103" s="22"/>
      <c r="R103" s="22"/>
    </row>
    <row r="104" spans="1:18" x14ac:dyDescent="0.25">
      <c r="A104" t="s">
        <v>67</v>
      </c>
      <c r="B104" t="s">
        <v>171</v>
      </c>
      <c r="C104" s="31">
        <f>_xlfn.IFNA(VLOOKUP(E104,Points!$A$2:$B$36,2),0)+_xlfn.IFNA(VLOOKUP(F104,Points!$A$2:$B$36,2),0)+_xlfn.IFNA(VLOOKUP(G104,Points!$A$2:$B$36,2),0)+_xlfn.IFNA(VLOOKUP(H104,Points!$A$2:$B$36,2),0)+_xlfn.IFNA(VLOOKUP(I104,Points!$A$2:$B$36,2),0)+_xlfn.IFNA(VLOOKUP(J104,Points!$A$2:$B$36,2),0)+_xlfn.IFNA(VLOOKUP(K104,Points!$A$2:$B$36,2),0)+_xlfn.IFNA(VLOOKUP(L104,Points!$A$2:$B$36,2),0)+_xlfn.IFNA(VLOOKUP(M104,Points!$A$2:$B$36,2),0)+_xlfn.IFNA(VLOOKUP(N104,Points!$A$2:$B$36,2),0)+_xlfn.IFNA(VLOOKUP(O104,Points!$A$2:$B$36,2),0)+_xlfn.IFNA(VLOOKUP(P104,Points!$A$2:$B$36,2),0)+_xlfn.IFNA(VLOOKUP(Q104,Points!$D$2:$E$36,2),0)+R104</f>
        <v>12</v>
      </c>
      <c r="D104" s="22"/>
      <c r="E104" s="22"/>
      <c r="F104" s="22"/>
      <c r="G104" s="22"/>
      <c r="H104" s="22">
        <v>7</v>
      </c>
      <c r="I104" s="22">
        <v>7</v>
      </c>
      <c r="J104" s="22"/>
      <c r="K104" s="22"/>
      <c r="L104" s="22"/>
      <c r="M104" s="22" t="s">
        <v>1184</v>
      </c>
      <c r="N104" s="22"/>
      <c r="O104" s="22"/>
      <c r="P104" s="22"/>
      <c r="Q104" s="22"/>
      <c r="R104" s="22"/>
    </row>
    <row r="105" spans="1:18" x14ac:dyDescent="0.25">
      <c r="A105" t="s">
        <v>1251</v>
      </c>
      <c r="B105" t="s">
        <v>82</v>
      </c>
      <c r="C105" s="8">
        <f>_xlfn.IFNA(VLOOKUP(E105,Points!$A$2:$B$36,2),0)+_xlfn.IFNA(VLOOKUP(F105,Points!$A$2:$B$36,2),0)+_xlfn.IFNA(VLOOKUP(G105,Points!$A$2:$B$36,2),0)+_xlfn.IFNA(VLOOKUP(H105,Points!$A$2:$B$36,2),0)+_xlfn.IFNA(VLOOKUP(I105,Points!$A$2:$B$36,2),0)+_xlfn.IFNA(VLOOKUP(J105,Points!$A$2:$B$36,2),0)+_xlfn.IFNA(VLOOKUP(K105,Points!$A$2:$B$36,2),0)+_xlfn.IFNA(VLOOKUP(L105,Points!$A$2:$B$36,2),0)+_xlfn.IFNA(VLOOKUP(M105,Points!$A$2:$B$36,2),0)+_xlfn.IFNA(VLOOKUP(N105,Points!$A$2:$B$36,2),0)+_xlfn.IFNA(VLOOKUP(O105,Points!$A$2:$B$36,2),0)+_xlfn.IFNA(VLOOKUP(P105,Points!$A$2:$B$36,2),0)+_xlfn.IFNA(VLOOKUP(Q105,Points!$D$2:$E$36,2),0)+R105</f>
        <v>11</v>
      </c>
      <c r="D105" s="22"/>
      <c r="E105" s="22"/>
      <c r="F105" s="22"/>
      <c r="G105" s="22"/>
      <c r="H105" s="22"/>
      <c r="I105" s="22"/>
      <c r="J105" s="22"/>
      <c r="K105" s="22">
        <v>4</v>
      </c>
      <c r="L105" s="22"/>
      <c r="M105" s="22"/>
      <c r="N105" s="22"/>
      <c r="O105" s="22"/>
      <c r="P105" s="22"/>
      <c r="Q105" s="22"/>
      <c r="R105" s="22"/>
    </row>
    <row r="106" spans="1:18" x14ac:dyDescent="0.25">
      <c r="A106" t="s">
        <v>1328</v>
      </c>
      <c r="B106" t="s">
        <v>1329</v>
      </c>
      <c r="C106" s="8">
        <f>_xlfn.IFNA(VLOOKUP(E106,Points!$A$2:$B$36,2),0)+_xlfn.IFNA(VLOOKUP(F106,Points!$A$2:$B$36,2),0)+_xlfn.IFNA(VLOOKUP(G106,Points!$A$2:$B$36,2),0)+_xlfn.IFNA(VLOOKUP(H106,Points!$A$2:$B$36,2),0)+_xlfn.IFNA(VLOOKUP(I106,Points!$A$2:$B$36,2),0)+_xlfn.IFNA(VLOOKUP(J106,Points!$A$2:$B$36,2),0)+_xlfn.IFNA(VLOOKUP(K106,Points!$A$2:$B$36,2),0)+_xlfn.IFNA(VLOOKUP(L106,Points!$A$2:$B$36,2),0)+_xlfn.IFNA(VLOOKUP(M106,Points!$A$2:$B$36,2),0)+_xlfn.IFNA(VLOOKUP(N106,Points!$A$2:$B$36,2),0)+_xlfn.IFNA(VLOOKUP(O106,Points!$A$2:$B$36,2),0)+_xlfn.IFNA(VLOOKUP(P106,Points!$A$2:$B$36,2),0)+_xlfn.IFNA(VLOOKUP(Q106,Points!$D$2:$E$36,2),0)+R106</f>
        <v>11</v>
      </c>
      <c r="D106" s="22"/>
      <c r="E106" s="22"/>
      <c r="F106" s="22"/>
      <c r="G106" s="22"/>
      <c r="H106" s="22"/>
      <c r="I106" s="22"/>
      <c r="J106" s="22"/>
      <c r="K106" s="22"/>
      <c r="L106" s="22">
        <v>4</v>
      </c>
      <c r="M106" s="22"/>
      <c r="N106" s="22"/>
      <c r="O106" s="22"/>
      <c r="P106" s="22"/>
      <c r="Q106" s="22"/>
      <c r="R106" s="22"/>
    </row>
    <row r="107" spans="1:18" x14ac:dyDescent="0.25">
      <c r="A107" t="s">
        <v>420</v>
      </c>
      <c r="B107" t="s">
        <v>1506</v>
      </c>
      <c r="C107" s="8">
        <f>_xlfn.IFNA(VLOOKUP(E107,Points!$A$2:$B$36,2),0)+_xlfn.IFNA(VLOOKUP(F107,Points!$A$2:$B$36,2),0)+_xlfn.IFNA(VLOOKUP(G107,Points!$A$2:$B$36,2),0)+_xlfn.IFNA(VLOOKUP(H107,Points!$A$2:$B$36,2),0)+_xlfn.IFNA(VLOOKUP(I107,Points!$A$2:$B$36,2),0)+_xlfn.IFNA(VLOOKUP(J107,Points!$A$2:$B$36,2),0)+_xlfn.IFNA(VLOOKUP(K107,Points!$A$2:$B$36,2),0)+_xlfn.IFNA(VLOOKUP(L107,Points!$A$2:$B$36,2),0)+_xlfn.IFNA(VLOOKUP(M107,Points!$A$2:$B$36,2),0)+_xlfn.IFNA(VLOOKUP(N107,Points!$A$2:$B$36,2),0)+_xlfn.IFNA(VLOOKUP(O107,Points!$A$2:$B$36,2),0)+_xlfn.IFNA(VLOOKUP(P107,Points!$A$2:$B$36,2),0)+_xlfn.IFNA(VLOOKUP(Q107,Points!$D$2:$E$36,2),0)+R107</f>
        <v>11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>
        <v>4</v>
      </c>
      <c r="P107" s="22"/>
      <c r="Q107" s="22"/>
      <c r="R107" s="30"/>
    </row>
    <row r="108" spans="1:18" x14ac:dyDescent="0.25">
      <c r="A108" t="s">
        <v>179</v>
      </c>
      <c r="B108" t="s">
        <v>180</v>
      </c>
      <c r="C108" s="8">
        <f>_xlfn.IFNA(VLOOKUP(E108,Points!$A$2:$B$36,2),0)+_xlfn.IFNA(VLOOKUP(F108,Points!$A$2:$B$36,2),0)+_xlfn.IFNA(VLOOKUP(G108,Points!$A$2:$B$36,2),0)+_xlfn.IFNA(VLOOKUP(H108,Points!$A$2:$B$36,2),0)+_xlfn.IFNA(VLOOKUP(I108,Points!$A$2:$B$36,2),0)+_xlfn.IFNA(VLOOKUP(J108,Points!$A$2:$B$36,2),0)+_xlfn.IFNA(VLOOKUP(K108,Points!$A$2:$B$36,2),0)+_xlfn.IFNA(VLOOKUP(L108,Points!$A$2:$B$36,2),0)+_xlfn.IFNA(VLOOKUP(M108,Points!$A$2:$B$36,2),0)+_xlfn.IFNA(VLOOKUP(N108,Points!$A$2:$B$36,2),0)+_xlfn.IFNA(VLOOKUP(O108,Points!$A$2:$B$36,2),0)+_xlfn.IFNA(VLOOKUP(P108,Points!$A$2:$B$36,2),0)+_xlfn.IFNA(VLOOKUP(Q108,Points!$D$2:$E$36,2),0)+R108</f>
        <v>9</v>
      </c>
      <c r="D108" s="22"/>
      <c r="E108" s="22">
        <v>5</v>
      </c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30"/>
    </row>
    <row r="109" spans="1:18" x14ac:dyDescent="0.25">
      <c r="A109" t="s">
        <v>181</v>
      </c>
      <c r="B109" t="s">
        <v>182</v>
      </c>
      <c r="C109" s="8">
        <f>_xlfn.IFNA(VLOOKUP(E109,Points!$A$2:$B$36,2),0)+_xlfn.IFNA(VLOOKUP(F109,Points!$A$2:$B$36,2),0)+_xlfn.IFNA(VLOOKUP(G109,Points!$A$2:$B$36,2),0)+_xlfn.IFNA(VLOOKUP(H109,Points!$A$2:$B$36,2),0)+_xlfn.IFNA(VLOOKUP(I109,Points!$A$2:$B$36,2),0)+_xlfn.IFNA(VLOOKUP(J109,Points!$A$2:$B$36,2),0)+_xlfn.IFNA(VLOOKUP(K109,Points!$A$2:$B$36,2),0)+_xlfn.IFNA(VLOOKUP(L109,Points!$A$2:$B$36,2),0)+_xlfn.IFNA(VLOOKUP(M109,Points!$A$2:$B$36,2),0)+_xlfn.IFNA(VLOOKUP(N109,Points!$A$2:$B$36,2),0)+_xlfn.IFNA(VLOOKUP(O109,Points!$A$2:$B$36,2),0)+_xlfn.IFNA(VLOOKUP(P109,Points!$A$2:$B$36,2),0)+_xlfn.IFNA(VLOOKUP(Q109,Points!$D$2:$E$36,2),0)+R109</f>
        <v>9</v>
      </c>
      <c r="D109" s="22"/>
      <c r="E109" s="22"/>
      <c r="F109" s="22"/>
      <c r="G109" s="22">
        <v>5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30"/>
    </row>
    <row r="110" spans="1:18" x14ac:dyDescent="0.25">
      <c r="A110" t="s">
        <v>861</v>
      </c>
      <c r="B110" t="s">
        <v>862</v>
      </c>
      <c r="C110" s="8">
        <f>_xlfn.IFNA(VLOOKUP(E110,Points!$A$2:$B$36,2),0)+_xlfn.IFNA(VLOOKUP(F110,Points!$A$2:$B$36,2),0)+_xlfn.IFNA(VLOOKUP(G110,Points!$A$2:$B$36,2),0)+_xlfn.IFNA(VLOOKUP(H110,Points!$A$2:$B$36,2),0)+_xlfn.IFNA(VLOOKUP(I110,Points!$A$2:$B$36,2),0)+_xlfn.IFNA(VLOOKUP(J110,Points!$A$2:$B$36,2),0)+_xlfn.IFNA(VLOOKUP(K110,Points!$A$2:$B$36,2),0)+_xlfn.IFNA(VLOOKUP(L110,Points!$A$2:$B$36,2),0)+_xlfn.IFNA(VLOOKUP(M110,Points!$A$2:$B$36,2),0)+_xlfn.IFNA(VLOOKUP(N110,Points!$A$2:$B$36,2),0)+_xlfn.IFNA(VLOOKUP(O110,Points!$A$2:$B$36,2),0)+_xlfn.IFNA(VLOOKUP(P110,Points!$A$2:$B$36,2),0)+_xlfn.IFNA(VLOOKUP(Q110,Points!$D$2:$E$36,2),0)+R110</f>
        <v>9</v>
      </c>
      <c r="D110" s="22"/>
      <c r="E110" s="22"/>
      <c r="F110" s="22"/>
      <c r="G110" s="22"/>
      <c r="H110" s="22"/>
      <c r="I110" s="22">
        <v>5</v>
      </c>
      <c r="J110" s="22"/>
      <c r="K110" s="22"/>
      <c r="L110" s="22"/>
      <c r="M110" s="22"/>
      <c r="N110" s="22"/>
      <c r="O110" s="22"/>
      <c r="P110" s="22"/>
      <c r="Q110" s="22"/>
      <c r="R110" s="30"/>
    </row>
    <row r="111" spans="1:18" x14ac:dyDescent="0.25">
      <c r="A111" t="s">
        <v>1169</v>
      </c>
      <c r="B111" t="s">
        <v>1330</v>
      </c>
      <c r="C111" s="8">
        <f>_xlfn.IFNA(VLOOKUP(E111,Points!$A$2:$B$36,2),0)+_xlfn.IFNA(VLOOKUP(F111,Points!$A$2:$B$36,2),0)+_xlfn.IFNA(VLOOKUP(G111,Points!$A$2:$B$36,2),0)+_xlfn.IFNA(VLOOKUP(H111,Points!$A$2:$B$36,2),0)+_xlfn.IFNA(VLOOKUP(I111,Points!$A$2:$B$36,2),0)+_xlfn.IFNA(VLOOKUP(J111,Points!$A$2:$B$36,2),0)+_xlfn.IFNA(VLOOKUP(K111,Points!$A$2:$B$36,2),0)+_xlfn.IFNA(VLOOKUP(L111,Points!$A$2:$B$36,2),0)+_xlfn.IFNA(VLOOKUP(M111,Points!$A$2:$B$36,2),0)+_xlfn.IFNA(VLOOKUP(N111,Points!$A$2:$B$36,2),0)+_xlfn.IFNA(VLOOKUP(O111,Points!$A$2:$B$36,2),0)+_xlfn.IFNA(VLOOKUP(P111,Points!$A$2:$B$36,2),0)+_xlfn.IFNA(VLOOKUP(Q111,Points!$D$2:$E$36,2),0)+R111</f>
        <v>9</v>
      </c>
      <c r="D111" s="22"/>
      <c r="E111" s="22"/>
      <c r="F111" s="22"/>
      <c r="G111" s="22"/>
      <c r="H111" s="22"/>
      <c r="I111" s="22"/>
      <c r="J111" s="22"/>
      <c r="K111" s="22"/>
      <c r="L111" s="22">
        <v>5</v>
      </c>
      <c r="M111" s="22"/>
      <c r="N111" s="22"/>
      <c r="O111" s="22"/>
      <c r="P111" s="22"/>
      <c r="Q111" s="22"/>
      <c r="R111" s="22"/>
    </row>
    <row r="112" spans="1:18" x14ac:dyDescent="0.25">
      <c r="A112" t="s">
        <v>351</v>
      </c>
      <c r="B112" t="s">
        <v>1507</v>
      </c>
      <c r="C112" s="8">
        <f>_xlfn.IFNA(VLOOKUP(E112,Points!$A$2:$B$36,2),0)+_xlfn.IFNA(VLOOKUP(F112,Points!$A$2:$B$36,2),0)+_xlfn.IFNA(VLOOKUP(G112,Points!$A$2:$B$36,2),0)+_xlfn.IFNA(VLOOKUP(H112,Points!$A$2:$B$36,2),0)+_xlfn.IFNA(VLOOKUP(I112,Points!$A$2:$B$36,2),0)+_xlfn.IFNA(VLOOKUP(J112,Points!$A$2:$B$36,2),0)+_xlfn.IFNA(VLOOKUP(K112,Points!$A$2:$B$36,2),0)+_xlfn.IFNA(VLOOKUP(L112,Points!$A$2:$B$36,2),0)+_xlfn.IFNA(VLOOKUP(M112,Points!$A$2:$B$36,2),0)+_xlfn.IFNA(VLOOKUP(N112,Points!$A$2:$B$36,2),0)+_xlfn.IFNA(VLOOKUP(O112,Points!$A$2:$B$36,2),0)+_xlfn.IFNA(VLOOKUP(P112,Points!$A$2:$B$36,2),0)+_xlfn.IFNA(VLOOKUP(Q112,Points!$D$2:$E$36,2),0)+R112</f>
        <v>9</v>
      </c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>
        <v>5</v>
      </c>
      <c r="P112" s="22"/>
      <c r="Q112" s="22"/>
      <c r="R112" s="22"/>
    </row>
    <row r="113" spans="1:19" x14ac:dyDescent="0.25">
      <c r="A113" t="s">
        <v>118</v>
      </c>
      <c r="B113" t="s">
        <v>185</v>
      </c>
      <c r="C113" s="8">
        <f>_xlfn.IFNA(VLOOKUP(E113,Points!$A$2:$B$36,2),0)+_xlfn.IFNA(VLOOKUP(F113,Points!$A$2:$B$36,2),0)+_xlfn.IFNA(VLOOKUP(G113,Points!$A$2:$B$36,2),0)+_xlfn.IFNA(VLOOKUP(H113,Points!$A$2:$B$36,2),0)+_xlfn.IFNA(VLOOKUP(I113,Points!$A$2:$B$36,2),0)+_xlfn.IFNA(VLOOKUP(J113,Points!$A$2:$B$36,2),0)+_xlfn.IFNA(VLOOKUP(K113,Points!$A$2:$B$36,2),0)+_xlfn.IFNA(VLOOKUP(L113,Points!$A$2:$B$36,2),0)+_xlfn.IFNA(VLOOKUP(M113,Points!$A$2:$B$36,2),0)+_xlfn.IFNA(VLOOKUP(N113,Points!$A$2:$B$36,2),0)+_xlfn.IFNA(VLOOKUP(O113,Points!$A$2:$B$36,2),0)+_xlfn.IFNA(VLOOKUP(P113,Points!$A$2:$B$36,2),0)+_xlfn.IFNA(VLOOKUP(Q113,Points!$D$2:$E$36,2),0)+R113</f>
        <v>7</v>
      </c>
      <c r="D113" s="22"/>
      <c r="E113" s="22">
        <v>6</v>
      </c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9" x14ac:dyDescent="0.25">
      <c r="A114" t="s">
        <v>147</v>
      </c>
      <c r="B114" t="s">
        <v>863</v>
      </c>
      <c r="C114" s="8">
        <f>_xlfn.IFNA(VLOOKUP(E114,Points!$A$2:$B$36,2),0)+_xlfn.IFNA(VLOOKUP(F114,Points!$A$2:$B$36,2),0)+_xlfn.IFNA(VLOOKUP(G114,Points!$A$2:$B$36,2),0)+_xlfn.IFNA(VLOOKUP(H114,Points!$A$2:$B$36,2),0)+_xlfn.IFNA(VLOOKUP(I114,Points!$A$2:$B$36,2),0)+_xlfn.IFNA(VLOOKUP(J114,Points!$A$2:$B$36,2),0)+_xlfn.IFNA(VLOOKUP(K114,Points!$A$2:$B$36,2),0)+_xlfn.IFNA(VLOOKUP(L114,Points!$A$2:$B$36,2),0)+_xlfn.IFNA(VLOOKUP(M114,Points!$A$2:$B$36,2),0)+_xlfn.IFNA(VLOOKUP(N114,Points!$A$2:$B$36,2),0)+_xlfn.IFNA(VLOOKUP(O114,Points!$A$2:$B$36,2),0)+_xlfn.IFNA(VLOOKUP(P114,Points!$A$2:$B$36,2),0)+_xlfn.IFNA(VLOOKUP(Q114,Points!$D$2:$E$36,2),0)+R114</f>
        <v>7</v>
      </c>
      <c r="D114" s="22"/>
      <c r="E114" s="22"/>
      <c r="F114" s="22"/>
      <c r="G114" s="22"/>
      <c r="H114" s="22"/>
      <c r="I114" s="22">
        <v>6</v>
      </c>
      <c r="J114" s="22"/>
      <c r="K114" s="22"/>
      <c r="L114" s="22"/>
      <c r="M114" s="22"/>
      <c r="N114" s="22"/>
      <c r="O114" s="22"/>
      <c r="P114" s="22"/>
      <c r="Q114" s="22"/>
      <c r="R114" s="22"/>
    </row>
    <row r="115" spans="1:19" x14ac:dyDescent="0.25">
      <c r="A115" t="s">
        <v>1070</v>
      </c>
      <c r="B115" t="s">
        <v>1071</v>
      </c>
      <c r="C115" s="8">
        <f>_xlfn.IFNA(VLOOKUP(E115,Points!$A$2:$B$36,2),0)+_xlfn.IFNA(VLOOKUP(F115,Points!$A$2:$B$36,2),0)+_xlfn.IFNA(VLOOKUP(G115,Points!$A$2:$B$36,2),0)+_xlfn.IFNA(VLOOKUP(H115,Points!$A$2:$B$36,2),0)+_xlfn.IFNA(VLOOKUP(I115,Points!$A$2:$B$36,2),0)+_xlfn.IFNA(VLOOKUP(J115,Points!$A$2:$B$36,2),0)+_xlfn.IFNA(VLOOKUP(K115,Points!$A$2:$B$36,2),0)+_xlfn.IFNA(VLOOKUP(L115,Points!$A$2:$B$36,2),0)+_xlfn.IFNA(VLOOKUP(M115,Points!$A$2:$B$36,2),0)+_xlfn.IFNA(VLOOKUP(N115,Points!$A$2:$B$36,2),0)+_xlfn.IFNA(VLOOKUP(O115,Points!$A$2:$B$36,2),0)+_xlfn.IFNA(VLOOKUP(P115,Points!$A$2:$B$36,2),0)+_xlfn.IFNA(VLOOKUP(Q115,Points!$D$2:$E$36,2),0)+R115</f>
        <v>7</v>
      </c>
      <c r="D115" s="22"/>
      <c r="E115" s="22"/>
      <c r="F115" s="22"/>
      <c r="G115" s="22"/>
      <c r="H115" s="22"/>
      <c r="I115" s="22"/>
      <c r="J115" s="22">
        <v>6</v>
      </c>
      <c r="K115" s="22"/>
      <c r="L115" s="22"/>
      <c r="M115" s="22"/>
      <c r="N115" s="22"/>
      <c r="O115" s="22"/>
      <c r="P115" s="22"/>
      <c r="Q115" s="22"/>
      <c r="R115" s="22"/>
    </row>
    <row r="116" spans="1:19" x14ac:dyDescent="0.25">
      <c r="A116" t="s">
        <v>1253</v>
      </c>
      <c r="B116" t="s">
        <v>468</v>
      </c>
      <c r="C116" s="8">
        <f>_xlfn.IFNA(VLOOKUP(E116,Points!$A$2:$B$36,2),0)+_xlfn.IFNA(VLOOKUP(F116,Points!$A$2:$B$36,2),0)+_xlfn.IFNA(VLOOKUP(G116,Points!$A$2:$B$36,2),0)+_xlfn.IFNA(VLOOKUP(H116,Points!$A$2:$B$36,2),0)+_xlfn.IFNA(VLOOKUP(I116,Points!$A$2:$B$36,2),0)+_xlfn.IFNA(VLOOKUP(J116,Points!$A$2:$B$36,2),0)+_xlfn.IFNA(VLOOKUP(K116,Points!$A$2:$B$36,2),0)+_xlfn.IFNA(VLOOKUP(L116,Points!$A$2:$B$36,2),0)+_xlfn.IFNA(VLOOKUP(M116,Points!$A$2:$B$36,2),0)+_xlfn.IFNA(VLOOKUP(N116,Points!$A$2:$B$36,2),0)+_xlfn.IFNA(VLOOKUP(O116,Points!$A$2:$B$36,2),0)+_xlfn.IFNA(VLOOKUP(P116,Points!$A$2:$B$36,2),0)+_xlfn.IFNA(VLOOKUP(Q116,Points!$D$2:$E$36,2),0)+R116</f>
        <v>7</v>
      </c>
      <c r="D116" s="22"/>
      <c r="E116" s="22"/>
      <c r="F116" s="22"/>
      <c r="G116" s="22"/>
      <c r="H116" s="22"/>
      <c r="I116" s="22"/>
      <c r="J116" s="22"/>
      <c r="K116" s="22">
        <v>6</v>
      </c>
      <c r="L116" s="22"/>
      <c r="M116" s="22"/>
      <c r="N116" s="22"/>
      <c r="O116" s="22"/>
      <c r="P116" s="22"/>
      <c r="Q116" s="22"/>
      <c r="R116" s="22"/>
    </row>
    <row r="117" spans="1:19" x14ac:dyDescent="0.25">
      <c r="A117" t="s">
        <v>187</v>
      </c>
      <c r="B117" t="s">
        <v>188</v>
      </c>
      <c r="C117" s="8">
        <f>_xlfn.IFNA(VLOOKUP(E117,Points!$A$2:$B$36,2),0)+_xlfn.IFNA(VLOOKUP(F117,Points!$A$2:$B$36,2),0)+_xlfn.IFNA(VLOOKUP(G117,Points!$A$2:$B$36,2),0)+_xlfn.IFNA(VLOOKUP(H117,Points!$A$2:$B$36,2),0)+_xlfn.IFNA(VLOOKUP(I117,Points!$A$2:$B$36,2),0)+_xlfn.IFNA(VLOOKUP(J117,Points!$A$2:$B$36,2),0)+_xlfn.IFNA(VLOOKUP(K117,Points!$A$2:$B$36,2),0)+_xlfn.IFNA(VLOOKUP(L117,Points!$A$2:$B$36,2),0)+_xlfn.IFNA(VLOOKUP(M117,Points!$A$2:$B$36,2),0)+_xlfn.IFNA(VLOOKUP(N117,Points!$A$2:$B$36,2),0)+_xlfn.IFNA(VLOOKUP(O117,Points!$A$2:$B$36,2),0)+_xlfn.IFNA(VLOOKUP(P117,Points!$A$2:$B$36,2),0)+_xlfn.IFNA(VLOOKUP(Q117,Points!$D$2:$E$36,2),0)+R117</f>
        <v>5</v>
      </c>
      <c r="D117" s="22"/>
      <c r="E117" s="22"/>
      <c r="F117" s="22"/>
      <c r="G117" s="22"/>
      <c r="H117" s="22">
        <v>8</v>
      </c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9" x14ac:dyDescent="0.25">
      <c r="A118" t="s">
        <v>165</v>
      </c>
      <c r="B118" t="s">
        <v>390</v>
      </c>
      <c r="C118" s="8">
        <f>_xlfn.IFNA(VLOOKUP(E118,Points!$A$2:$B$36,2),0)+_xlfn.IFNA(VLOOKUP(F118,Points!$A$2:$B$36,2),0)+_xlfn.IFNA(VLOOKUP(G118,Points!$A$2:$B$36,2),0)+_xlfn.IFNA(VLOOKUP(H118,Points!$A$2:$B$36,2),0)+_xlfn.IFNA(VLOOKUP(I118,Points!$A$2:$B$36,2),0)+_xlfn.IFNA(VLOOKUP(J118,Points!$A$2:$B$36,2),0)+_xlfn.IFNA(VLOOKUP(K118,Points!$A$2:$B$36,2),0)+_xlfn.IFNA(VLOOKUP(L118,Points!$A$2:$B$36,2),0)+_xlfn.IFNA(VLOOKUP(M118,Points!$A$2:$B$36,2),0)+_xlfn.IFNA(VLOOKUP(N118,Points!$A$2:$B$36,2),0)+_xlfn.IFNA(VLOOKUP(O118,Points!$A$2:$B$36,2),0)+_xlfn.IFNA(VLOOKUP(P118,Points!$A$2:$B$36,2),0)+_xlfn.IFNA(VLOOKUP(Q118,Points!$D$2:$E$36,2),0)+R118</f>
        <v>5</v>
      </c>
      <c r="D118" s="22"/>
      <c r="E118" s="22"/>
      <c r="F118" s="22"/>
      <c r="G118" s="22"/>
      <c r="H118" s="22"/>
      <c r="I118" s="22"/>
      <c r="J118" s="22">
        <v>8</v>
      </c>
      <c r="K118" s="22"/>
      <c r="L118" s="22"/>
      <c r="M118" s="22"/>
      <c r="N118" s="22"/>
      <c r="O118" s="22"/>
      <c r="P118" s="22"/>
      <c r="Q118" s="22"/>
      <c r="R118" s="22"/>
    </row>
    <row r="119" spans="1:19" x14ac:dyDescent="0.25">
      <c r="A119" t="s">
        <v>861</v>
      </c>
      <c r="B119" t="s">
        <v>1188</v>
      </c>
      <c r="C119" s="8">
        <f>_xlfn.IFNA(VLOOKUP(E119,Points!$A$2:$B$36,2),0)+_xlfn.IFNA(VLOOKUP(F119,Points!$A$2:$B$36,2),0)+_xlfn.IFNA(VLOOKUP(G119,Points!$A$2:$B$36,2),0)+_xlfn.IFNA(VLOOKUP(H119,Points!$A$2:$B$36,2),0)+_xlfn.IFNA(VLOOKUP(I119,Points!$A$2:$B$36,2),0)+_xlfn.IFNA(VLOOKUP(J119,Points!$A$2:$B$36,2),0)+_xlfn.IFNA(VLOOKUP(K119,Points!$A$2:$B$36,2),0)+_xlfn.IFNA(VLOOKUP(L119,Points!$A$2:$B$36,2),0)+_xlfn.IFNA(VLOOKUP(M119,Points!$A$2:$B$36,2),0)+_xlfn.IFNA(VLOOKUP(N119,Points!$A$2:$B$36,2),0)+_xlfn.IFNA(VLOOKUP(O119,Points!$A$2:$B$36,2),0)+_xlfn.IFNA(VLOOKUP(P119,Points!$A$2:$B$36,2),0)+_xlfn.IFNA(VLOOKUP(Q119,Points!$D$2:$E$36,2),0)+R119</f>
        <v>1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 t="s">
        <v>1184</v>
      </c>
      <c r="N119" s="22"/>
      <c r="O119" s="22"/>
      <c r="P119" s="22"/>
      <c r="Q119" s="22"/>
      <c r="R119" s="22">
        <v>1</v>
      </c>
      <c r="S119" t="s">
        <v>1185</v>
      </c>
    </row>
    <row r="120" spans="1:19" x14ac:dyDescent="0.25">
      <c r="A120" t="s">
        <v>452</v>
      </c>
      <c r="B120" t="s">
        <v>542</v>
      </c>
      <c r="C120" s="8">
        <f>_xlfn.IFNA(VLOOKUP(E120,Points!$A$2:$B$36,2),0)+_xlfn.IFNA(VLOOKUP(F120,Points!$A$2:$B$36,2),0)+_xlfn.IFNA(VLOOKUP(G120,Points!$A$2:$B$36,2),0)+_xlfn.IFNA(VLOOKUP(H120,Points!$A$2:$B$36,2),0)+_xlfn.IFNA(VLOOKUP(I120,Points!$A$2:$B$36,2),0)+_xlfn.IFNA(VLOOKUP(J120,Points!$A$2:$B$36,2),0)+_xlfn.IFNA(VLOOKUP(K120,Points!$A$2:$B$36,2),0)+_xlfn.IFNA(VLOOKUP(L120,Points!$A$2:$B$36,2),0)+_xlfn.IFNA(VLOOKUP(M120,Points!$A$2:$B$36,2),0)+_xlfn.IFNA(VLOOKUP(N120,Points!$A$2:$B$36,2),0)+_xlfn.IFNA(VLOOKUP(O120,Points!$A$2:$B$36,2),0)+_xlfn.IFNA(VLOOKUP(P120,Points!$A$2:$B$36,2),0)+_xlfn.IFNA(VLOOKUP(Q120,Points!$D$2:$E$36,2),0)+R120</f>
        <v>1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 t="s">
        <v>1184</v>
      </c>
      <c r="N120" s="22"/>
      <c r="O120" s="22"/>
      <c r="P120" s="22"/>
      <c r="Q120" s="22"/>
      <c r="R120" s="22">
        <v>1</v>
      </c>
      <c r="S120" t="s">
        <v>1185</v>
      </c>
    </row>
    <row r="121" spans="1:19" x14ac:dyDescent="0.25">
      <c r="A121" t="s">
        <v>101</v>
      </c>
      <c r="B121" t="s">
        <v>1188</v>
      </c>
      <c r="C121" s="8">
        <f>_xlfn.IFNA(VLOOKUP(E121,Points!$A$2:$B$36,2),0)+_xlfn.IFNA(VLOOKUP(F121,Points!$A$2:$B$36,2),0)+_xlfn.IFNA(VLOOKUP(G121,Points!$A$2:$B$36,2),0)+_xlfn.IFNA(VLOOKUP(H121,Points!$A$2:$B$36,2),0)+_xlfn.IFNA(VLOOKUP(I121,Points!$A$2:$B$36,2),0)+_xlfn.IFNA(VLOOKUP(J121,Points!$A$2:$B$36,2),0)+_xlfn.IFNA(VLOOKUP(K121,Points!$A$2:$B$36,2),0)+_xlfn.IFNA(VLOOKUP(L121,Points!$A$2:$B$36,2),0)+_xlfn.IFNA(VLOOKUP(M121,Points!$A$2:$B$36,2),0)+_xlfn.IFNA(VLOOKUP(N121,Points!$A$2:$B$36,2),0)+_xlfn.IFNA(VLOOKUP(O121,Points!$A$2:$B$36,2),0)+_xlfn.IFNA(VLOOKUP(P121,Points!$A$2:$B$36,2),0)+_xlfn.IFNA(VLOOKUP(Q121,Points!$D$2:$E$36,2),0)+R121</f>
        <v>1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 t="s">
        <v>1184</v>
      </c>
      <c r="N121" s="22"/>
      <c r="O121" s="22"/>
      <c r="P121" s="22"/>
      <c r="Q121" s="22"/>
      <c r="R121" s="22">
        <v>1</v>
      </c>
      <c r="S121" t="s">
        <v>1185</v>
      </c>
    </row>
    <row r="122" spans="1:19" x14ac:dyDescent="0.25">
      <c r="A122" t="s">
        <v>118</v>
      </c>
      <c r="B122" t="s">
        <v>188</v>
      </c>
      <c r="C122" s="8">
        <f>_xlfn.IFNA(VLOOKUP(E122,Points!$A$2:$B$36,2),0)+_xlfn.IFNA(VLOOKUP(F122,Points!$A$2:$B$36,2),0)+_xlfn.IFNA(VLOOKUP(G122,Points!$A$2:$B$36,2),0)+_xlfn.IFNA(VLOOKUP(H122,Points!$A$2:$B$36,2),0)+_xlfn.IFNA(VLOOKUP(I122,Points!$A$2:$B$36,2),0)+_xlfn.IFNA(VLOOKUP(J122,Points!$A$2:$B$36,2),0)+_xlfn.IFNA(VLOOKUP(K122,Points!$A$2:$B$36,2),0)+_xlfn.IFNA(VLOOKUP(L122,Points!$A$2:$B$36,2),0)+_xlfn.IFNA(VLOOKUP(M122,Points!$A$2:$B$36,2),0)+_xlfn.IFNA(VLOOKUP(N122,Points!$A$2:$B$36,2),0)+_xlfn.IFNA(VLOOKUP(O122,Points!$A$2:$B$36,2),0)+_xlfn.IFNA(VLOOKUP(P122,Points!$A$2:$B$36,2),0)+_xlfn.IFNA(VLOOKUP(Q122,Points!$D$2:$E$36,2),0)+R122</f>
        <v>1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 t="s">
        <v>1184</v>
      </c>
      <c r="N122" s="22"/>
      <c r="O122" s="22"/>
      <c r="P122" s="22"/>
      <c r="Q122" s="22"/>
      <c r="R122" s="22">
        <v>1</v>
      </c>
      <c r="S122" t="s">
        <v>1185</v>
      </c>
    </row>
    <row r="123" spans="1:19" hidden="1" x14ac:dyDescent="0.25">
      <c r="C123" s="8">
        <f>_xlfn.IFNA(VLOOKUP(E123,Points!$A$2:$B$36,2),0)+_xlfn.IFNA(VLOOKUP(F123,Points!$A$2:$B$36,2),0)+_xlfn.IFNA(VLOOKUP(G123,Points!$A$2:$B$36,2),0)+_xlfn.IFNA(VLOOKUP(H123,Points!$A$2:$B$36,2),0)+_xlfn.IFNA(VLOOKUP(I123,Points!$A$2:$B$36,2),0)+_xlfn.IFNA(VLOOKUP(J123,Points!$A$2:$B$36,2),0)+_xlfn.IFNA(VLOOKUP(K123,Points!$A$2:$B$36,2),0)+_xlfn.IFNA(VLOOKUP(L123,Points!$A$2:$B$36,2),0)+_xlfn.IFNA(VLOOKUP(M123,Points!$A$2:$B$36,2),0)+_xlfn.IFNA(VLOOKUP(N123,Points!$A$2:$B$36,2),0)+_xlfn.IFNA(VLOOKUP(O123,Points!$A$2:$B$36,2),0)+_xlfn.IFNA(VLOOKUP(P123,Points!$A$2:$B$36,2),0)+_xlfn.IFNA(VLOOKUP(Q123,Points!$D$2:$E$36,2),0)+R123</f>
        <v>0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9" hidden="1" x14ac:dyDescent="0.25">
      <c r="C124" s="8">
        <f>_xlfn.IFNA(VLOOKUP(E124,Points!$A$2:$B$36,2),0)+_xlfn.IFNA(VLOOKUP(F124,Points!$A$2:$B$36,2),0)+_xlfn.IFNA(VLOOKUP(G124,Points!$A$2:$B$36,2),0)+_xlfn.IFNA(VLOOKUP(H124,Points!$A$2:$B$36,2),0)+_xlfn.IFNA(VLOOKUP(I124,Points!$A$2:$B$36,2),0)+_xlfn.IFNA(VLOOKUP(J124,Points!$A$2:$B$36,2),0)+_xlfn.IFNA(VLOOKUP(K124,Points!$A$2:$B$36,2),0)+_xlfn.IFNA(VLOOKUP(L124,Points!$A$2:$B$36,2),0)+_xlfn.IFNA(VLOOKUP(M124,Points!$A$2:$B$36,2),0)+_xlfn.IFNA(VLOOKUP(N124,Points!$A$2:$B$36,2),0)+_xlfn.IFNA(VLOOKUP(O124,Points!$A$2:$B$36,2),0)+_xlfn.IFNA(VLOOKUP(P124,Points!$A$2:$B$36,2),0)+_xlfn.IFNA(VLOOKUP(Q124,Points!$D$2:$E$36,2),0)+R124</f>
        <v>0</v>
      </c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</row>
    <row r="125" spans="1:19" hidden="1" x14ac:dyDescent="0.25">
      <c r="C125" s="8">
        <f>_xlfn.IFNA(VLOOKUP(E125,Points!$A$2:$B$36,2),0)+_xlfn.IFNA(VLOOKUP(F125,Points!$A$2:$B$36,2),0)+_xlfn.IFNA(VLOOKUP(G125,Points!$A$2:$B$36,2),0)+_xlfn.IFNA(VLOOKUP(H125,Points!$A$2:$B$36,2),0)+_xlfn.IFNA(VLOOKUP(I125,Points!$A$2:$B$36,2),0)+_xlfn.IFNA(VLOOKUP(J125,Points!$A$2:$B$36,2),0)+_xlfn.IFNA(VLOOKUP(K125,Points!$A$2:$B$36,2),0)+_xlfn.IFNA(VLOOKUP(L125,Points!$A$2:$B$36,2),0)+_xlfn.IFNA(VLOOKUP(M125,Points!$A$2:$B$36,2),0)+_xlfn.IFNA(VLOOKUP(N125,Points!$A$2:$B$36,2),0)+_xlfn.IFNA(VLOOKUP(O125,Points!$A$2:$B$36,2),0)+_xlfn.IFNA(VLOOKUP(P125,Points!$A$2:$B$36,2),0)+_xlfn.IFNA(VLOOKUP(Q125,Points!$D$2:$E$36,2),0)+R125</f>
        <v>0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9" hidden="1" x14ac:dyDescent="0.25">
      <c r="C126" s="8">
        <f>_xlfn.IFNA(VLOOKUP(E126,Points!$A$2:$B$36,2),0)+_xlfn.IFNA(VLOOKUP(F126,Points!$A$2:$B$36,2),0)+_xlfn.IFNA(VLOOKUP(G126,Points!$A$2:$B$36,2),0)+_xlfn.IFNA(VLOOKUP(H126,Points!$A$2:$B$36,2),0)+_xlfn.IFNA(VLOOKUP(I126,Points!$A$2:$B$36,2),0)+_xlfn.IFNA(VLOOKUP(J126,Points!$A$2:$B$36,2),0)+_xlfn.IFNA(VLOOKUP(K126,Points!$A$2:$B$36,2),0)+_xlfn.IFNA(VLOOKUP(L126,Points!$A$2:$B$36,2),0)+_xlfn.IFNA(VLOOKUP(M126,Points!$A$2:$B$36,2),0)+_xlfn.IFNA(VLOOKUP(N126,Points!$A$2:$B$36,2),0)+_xlfn.IFNA(VLOOKUP(O126,Points!$A$2:$B$36,2),0)+_xlfn.IFNA(VLOOKUP(P126,Points!$A$2:$B$36,2),0)+_xlfn.IFNA(VLOOKUP(Q126,Points!$D$2:$E$36,2),0)+R126</f>
        <v>0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</row>
    <row r="127" spans="1:19" hidden="1" x14ac:dyDescent="0.25">
      <c r="C127" s="8">
        <f>_xlfn.IFNA(VLOOKUP(E127,Points!$A$2:$B$36,2),0)+_xlfn.IFNA(VLOOKUP(F127,Points!$A$2:$B$36,2),0)+_xlfn.IFNA(VLOOKUP(G127,Points!$A$2:$B$36,2),0)+_xlfn.IFNA(VLOOKUP(H127,Points!$A$2:$B$36,2),0)+_xlfn.IFNA(VLOOKUP(I127,Points!$A$2:$B$36,2),0)+_xlfn.IFNA(VLOOKUP(J127,Points!$A$2:$B$36,2),0)+_xlfn.IFNA(VLOOKUP(K127,Points!$A$2:$B$36,2),0)+_xlfn.IFNA(VLOOKUP(L127,Points!$A$2:$B$36,2),0)+_xlfn.IFNA(VLOOKUP(M127,Points!$A$2:$B$36,2),0)+_xlfn.IFNA(VLOOKUP(N127,Points!$A$2:$B$36,2),0)+_xlfn.IFNA(VLOOKUP(O127,Points!$A$2:$B$36,2),0)+_xlfn.IFNA(VLOOKUP(P127,Points!$A$2:$B$36,2),0)+_xlfn.IFNA(VLOOKUP(Q127,Points!$D$2:$E$36,2),0)+R127</f>
        <v>0</v>
      </c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9" hidden="1" x14ac:dyDescent="0.25">
      <c r="C128" s="8">
        <f>_xlfn.IFNA(VLOOKUP(E128,Points!$A$2:$B$36,2),0)+_xlfn.IFNA(VLOOKUP(F128,Points!$A$2:$B$36,2),0)+_xlfn.IFNA(VLOOKUP(G128,Points!$A$2:$B$36,2),0)+_xlfn.IFNA(VLOOKUP(H128,Points!$A$2:$B$36,2),0)+_xlfn.IFNA(VLOOKUP(I128,Points!$A$2:$B$36,2),0)+_xlfn.IFNA(VLOOKUP(J128,Points!$A$2:$B$36,2),0)+_xlfn.IFNA(VLOOKUP(K128,Points!$A$2:$B$36,2),0)+_xlfn.IFNA(VLOOKUP(L128,Points!$A$2:$B$36,2),0)+_xlfn.IFNA(VLOOKUP(M128,Points!$A$2:$B$36,2),0)+_xlfn.IFNA(VLOOKUP(N128,Points!$A$2:$B$36,2),0)+_xlfn.IFNA(VLOOKUP(O128,Points!$A$2:$B$36,2),0)+_xlfn.IFNA(VLOOKUP(P128,Points!$A$2:$B$36,2),0)+_xlfn.IFNA(VLOOKUP(Q128,Points!$D$2:$E$36,2),0)+R128</f>
        <v>0</v>
      </c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</row>
    <row r="129" spans="1:19" hidden="1" x14ac:dyDescent="0.25">
      <c r="C129" s="8">
        <f>_xlfn.IFNA(VLOOKUP(E129,Points!$A$2:$B$36,2),0)+_xlfn.IFNA(VLOOKUP(F129,Points!$A$2:$B$36,2),0)+_xlfn.IFNA(VLOOKUP(G129,Points!$A$2:$B$36,2),0)+_xlfn.IFNA(VLOOKUP(H129,Points!$A$2:$B$36,2),0)+_xlfn.IFNA(VLOOKUP(I129,Points!$A$2:$B$36,2),0)+_xlfn.IFNA(VLOOKUP(J129,Points!$A$2:$B$36,2),0)+_xlfn.IFNA(VLOOKUP(K129,Points!$A$2:$B$36,2),0)+_xlfn.IFNA(VLOOKUP(L129,Points!$A$2:$B$36,2),0)+_xlfn.IFNA(VLOOKUP(M129,Points!$A$2:$B$36,2),0)+_xlfn.IFNA(VLOOKUP(N129,Points!$A$2:$B$36,2),0)+_xlfn.IFNA(VLOOKUP(O129,Points!$A$2:$B$36,2),0)+_xlfn.IFNA(VLOOKUP(P129,Points!$A$2:$B$36,2),0)+_xlfn.IFNA(VLOOKUP(Q129,Points!$D$2:$E$36,2),0)+R129</f>
        <v>0</v>
      </c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9" hidden="1" x14ac:dyDescent="0.25">
      <c r="C130" s="8">
        <f>_xlfn.IFNA(VLOOKUP(E130,Points!$A$2:$B$36,2),0)+_xlfn.IFNA(VLOOKUP(F130,Points!$A$2:$B$36,2),0)+_xlfn.IFNA(VLOOKUP(G130,Points!$A$2:$B$36,2),0)+_xlfn.IFNA(VLOOKUP(H130,Points!$A$2:$B$36,2),0)+_xlfn.IFNA(VLOOKUP(I130,Points!$A$2:$B$36,2),0)+_xlfn.IFNA(VLOOKUP(J130,Points!$A$2:$B$36,2),0)+_xlfn.IFNA(VLOOKUP(K130,Points!$A$2:$B$36,2),0)+_xlfn.IFNA(VLOOKUP(L130,Points!$A$2:$B$36,2),0)+_xlfn.IFNA(VLOOKUP(M130,Points!$A$2:$B$36,2),0)+_xlfn.IFNA(VLOOKUP(N130,Points!$A$2:$B$36,2),0)+_xlfn.IFNA(VLOOKUP(O130,Points!$A$2:$B$36,2),0)+_xlfn.IFNA(VLOOKUP(P130,Points!$A$2:$B$36,2),0)+_xlfn.IFNA(VLOOKUP(Q130,Points!$D$2:$E$36,2),0)+R130</f>
        <v>0</v>
      </c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</row>
    <row r="131" spans="1:19" ht="14.1" customHeight="1" x14ac:dyDescent="0.25">
      <c r="C131" s="8">
        <f>_xlfn.IFNA(VLOOKUP(E131,Points!$A$2:$B$36,2),0)+_xlfn.IFNA(VLOOKUP(F131,Points!$A$2:$B$36,2),0)+_xlfn.IFNA(VLOOKUP(G131,Points!$A$2:$B$36,2),0)+_xlfn.IFNA(VLOOKUP(H131,Points!$A$2:$B$36,2),0)+_xlfn.IFNA(VLOOKUP(I131,Points!$A$2:$B$36,2),0)+_xlfn.IFNA(VLOOKUP(J131,Points!$A$2:$B$36,2),0)+_xlfn.IFNA(VLOOKUP(K131,Points!$A$2:$B$36,2),0)+_xlfn.IFNA(VLOOKUP(L131,Points!$A$2:$B$36,2),0)+_xlfn.IFNA(VLOOKUP(M131,Points!$A$2:$B$36,2),0)+_xlfn.IFNA(VLOOKUP(N131,Points!$A$2:$B$36,2),0)+_xlfn.IFNA(VLOOKUP(O131,Points!$A$2:$B$36,2),0)+_xlfn.IFNA(VLOOKUP(P131,Points!$A$2:$B$36,2),0)+_xlfn.IFNA(VLOOKUP(Q131,Points!$D$2:$E$36,2),0)+R131</f>
        <v>0</v>
      </c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9" x14ac:dyDescent="0.25">
      <c r="A132" s="13" t="s">
        <v>11</v>
      </c>
      <c r="B132" s="13"/>
      <c r="C132" s="1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</row>
    <row r="133" spans="1:19" x14ac:dyDescent="0.25">
      <c r="A133" t="s">
        <v>189</v>
      </c>
      <c r="B133" t="s">
        <v>190</v>
      </c>
      <c r="C133" s="8">
        <f>_xlfn.IFNA(VLOOKUP(E133,Points!$A$2:$B$36,2),0)+_xlfn.IFNA(VLOOKUP(F133,Points!$A$2:$B$36,2),0)+_xlfn.IFNA(VLOOKUP(G133,Points!$A$2:$B$36,2),0)+_xlfn.IFNA(VLOOKUP(H133,Points!$A$2:$B$36,2),0)+_xlfn.IFNA(VLOOKUP(I133,Points!$A$2:$B$36,2),0)+_xlfn.IFNA(VLOOKUP(J133,Points!$A$2:$B$36,2),0)+_xlfn.IFNA(VLOOKUP(K133,Points!$A$2:$B$36,2),0)+_xlfn.IFNA(VLOOKUP(L133,Points!$A$2:$B$36,2),0)+_xlfn.IFNA(VLOOKUP(M133,Points!$A$2:$B$36,2),0)+_xlfn.IFNA(VLOOKUP(N133,Points!$A$2:$B$36,2),0)+_xlfn.IFNA(VLOOKUP(O133,Points!$A$2:$B$36,2),0)+_xlfn.IFNA(VLOOKUP(P133,Points!$A$2:$B$36,2),0)+_xlfn.IFNA(VLOOKUP(Q133,Points!$D$2:$E$36,2),0)+R133</f>
        <v>42</v>
      </c>
      <c r="D133" s="22"/>
      <c r="E133" s="22"/>
      <c r="F133" s="22">
        <v>1</v>
      </c>
      <c r="G133" s="22">
        <v>2</v>
      </c>
      <c r="H133" s="22"/>
      <c r="I133" s="22"/>
      <c r="J133" s="22" t="s">
        <v>274</v>
      </c>
      <c r="K133" s="22"/>
      <c r="L133" s="22"/>
      <c r="M133" s="22"/>
      <c r="N133" s="22"/>
      <c r="O133" s="22"/>
      <c r="P133" s="22"/>
      <c r="Q133" s="22"/>
      <c r="R133" s="22">
        <f>2+4</f>
        <v>6</v>
      </c>
      <c r="S133" t="s">
        <v>191</v>
      </c>
    </row>
    <row r="134" spans="1:19" x14ac:dyDescent="0.25">
      <c r="A134" t="s">
        <v>197</v>
      </c>
      <c r="B134" t="s">
        <v>198</v>
      </c>
      <c r="C134" s="8">
        <f>_xlfn.IFNA(VLOOKUP(E134,Points!$A$2:$B$36,2),0)+_xlfn.IFNA(VLOOKUP(F134,Points!$A$2:$B$36,2),0)+_xlfn.IFNA(VLOOKUP(G134,Points!$A$2:$B$36,2),0)+_xlfn.IFNA(VLOOKUP(H134,Points!$A$2:$B$36,2),0)+_xlfn.IFNA(VLOOKUP(I134,Points!$A$2:$B$36,2),0)+_xlfn.IFNA(VLOOKUP(J134,Points!$A$2:$B$36,2),0)+_xlfn.IFNA(VLOOKUP(K134,Points!$A$2:$B$36,2),0)+_xlfn.IFNA(VLOOKUP(L134,Points!$A$2:$B$36,2),0)+_xlfn.IFNA(VLOOKUP(M134,Points!$A$2:$B$36,2),0)+_xlfn.IFNA(VLOOKUP(N134,Points!$A$2:$B$36,2),0)+_xlfn.IFNA(VLOOKUP(O134,Points!$A$2:$B$36,2),0)+_xlfn.IFNA(VLOOKUP(P134,Points!$A$2:$B$36,2),0)+_xlfn.IFNA(VLOOKUP(Q134,Points!$D$2:$E$36,2),0)+R134</f>
        <v>40</v>
      </c>
      <c r="D134" s="22"/>
      <c r="E134" s="22"/>
      <c r="F134" s="22"/>
      <c r="G134" s="22"/>
      <c r="H134" s="22">
        <v>1</v>
      </c>
      <c r="I134" s="22"/>
      <c r="J134" s="22"/>
      <c r="K134" s="22"/>
      <c r="L134" s="22"/>
      <c r="M134" s="22"/>
      <c r="N134" s="22">
        <v>1</v>
      </c>
      <c r="O134" s="22"/>
      <c r="P134" s="22"/>
      <c r="Q134" s="22"/>
      <c r="R134" s="22"/>
    </row>
    <row r="135" spans="1:19" x14ac:dyDescent="0.25">
      <c r="A135" t="s">
        <v>592</v>
      </c>
      <c r="B135" t="s">
        <v>1232</v>
      </c>
      <c r="C135" s="8">
        <f>_xlfn.IFNA(VLOOKUP(E135,Points!$A$2:$B$36,2),0)+_xlfn.IFNA(VLOOKUP(F135,Points!$A$2:$B$36,2),0)+_xlfn.IFNA(VLOOKUP(G135,Points!$A$2:$B$36,2),0)+_xlfn.IFNA(VLOOKUP(H135,Points!$A$2:$B$36,2),0)+_xlfn.IFNA(VLOOKUP(I135,Points!$A$2:$B$36,2),0)+_xlfn.IFNA(VLOOKUP(J135,Points!$A$2:$B$36,2),0)+_xlfn.IFNA(VLOOKUP(K135,Points!$A$2:$B$36,2),0)+_xlfn.IFNA(VLOOKUP(L135,Points!$A$2:$B$36,2),0)+_xlfn.IFNA(VLOOKUP(M135,Points!$A$2:$B$36,2),0)+_xlfn.IFNA(VLOOKUP(N135,Points!$A$2:$B$36,2),0)+_xlfn.IFNA(VLOOKUP(O135,Points!$A$2:$B$36,2),0)+_xlfn.IFNA(VLOOKUP(P135,Points!$A$2:$B$36,2),0)+_xlfn.IFNA(VLOOKUP(Q135,Points!$D$2:$E$36,2),0)+R135</f>
        <v>38</v>
      </c>
      <c r="D135" s="22"/>
      <c r="E135" s="22"/>
      <c r="F135" s="22"/>
      <c r="G135" s="22"/>
      <c r="H135" s="22"/>
      <c r="I135" s="22">
        <v>1</v>
      </c>
      <c r="J135" s="22"/>
      <c r="K135" s="22"/>
      <c r="L135" s="22"/>
      <c r="M135" s="22"/>
      <c r="N135" s="22">
        <v>2</v>
      </c>
      <c r="O135" s="22"/>
      <c r="P135" s="22"/>
      <c r="Q135" s="22"/>
      <c r="R135" s="22">
        <f>1+1</f>
        <v>2</v>
      </c>
      <c r="S135" t="s">
        <v>1487</v>
      </c>
    </row>
    <row r="136" spans="1:19" x14ac:dyDescent="0.25">
      <c r="A136" t="s">
        <v>189</v>
      </c>
      <c r="B136" t="s">
        <v>1073</v>
      </c>
      <c r="C136" s="8">
        <f>_xlfn.IFNA(VLOOKUP(E136,Points!$A$2:$B$36,2),0)+_xlfn.IFNA(VLOOKUP(F136,Points!$A$2:$B$36,2),0)+_xlfn.IFNA(VLOOKUP(G136,Points!$A$2:$B$36,2),0)+_xlfn.IFNA(VLOOKUP(H136,Points!$A$2:$B$36,2),0)+_xlfn.IFNA(VLOOKUP(I136,Points!$A$2:$B$36,2),0)+_xlfn.IFNA(VLOOKUP(J136,Points!$A$2:$B$36,2),0)+_xlfn.IFNA(VLOOKUP(K136,Points!$A$2:$B$36,2),0)+_xlfn.IFNA(VLOOKUP(L136,Points!$A$2:$B$36,2),0)+_xlfn.IFNA(VLOOKUP(M136,Points!$A$2:$B$36,2),0)+_xlfn.IFNA(VLOOKUP(N136,Points!$A$2:$B$36,2),0)+_xlfn.IFNA(VLOOKUP(O136,Points!$A$2:$B$36,2),0)+_xlfn.IFNA(VLOOKUP(P136,Points!$A$2:$B$36,2),0)+_xlfn.IFNA(VLOOKUP(Q136,Points!$D$2:$E$36,2),0)+R136</f>
        <v>34</v>
      </c>
      <c r="D136" s="22"/>
      <c r="E136" s="22"/>
      <c r="F136" s="22"/>
      <c r="G136" s="22"/>
      <c r="H136" s="22"/>
      <c r="I136" s="22"/>
      <c r="J136" s="22">
        <v>3</v>
      </c>
      <c r="K136" s="22"/>
      <c r="L136" s="22">
        <v>1</v>
      </c>
      <c r="M136" s="22"/>
      <c r="N136" s="22"/>
      <c r="O136" s="22"/>
      <c r="P136" s="22" t="s">
        <v>339</v>
      </c>
      <c r="Q136" s="22"/>
      <c r="R136" s="22">
        <f>1</f>
        <v>1</v>
      </c>
      <c r="S136" t="s">
        <v>1426</v>
      </c>
    </row>
    <row r="137" spans="1:19" x14ac:dyDescent="0.25">
      <c r="A137" t="s">
        <v>864</v>
      </c>
      <c r="B137" t="s">
        <v>865</v>
      </c>
      <c r="C137" s="32">
        <f>_xlfn.IFNA(VLOOKUP(E137,Points!$A$2:$B$36,2),0)+_xlfn.IFNA(VLOOKUP(F137,Points!$A$2:$B$36,2),0)+_xlfn.IFNA(VLOOKUP(G137,Points!$A$2:$B$36,2),0)+_xlfn.IFNA(VLOOKUP(H137,Points!$A$2:$B$36,2),0)+_xlfn.IFNA(VLOOKUP(I137,Points!$A$2:$B$36,2),0)+_xlfn.IFNA(VLOOKUP(J137,Points!$A$2:$B$36,2),0)+_xlfn.IFNA(VLOOKUP(K137,Points!$A$2:$B$36,2),0)+_xlfn.IFNA(VLOOKUP(L137,Points!$A$2:$B$36,2),0)+_xlfn.IFNA(VLOOKUP(M137,Points!$A$2:$B$36,2),0)+_xlfn.IFNA(VLOOKUP(N137,Points!$A$2:$B$36,2),0)+_xlfn.IFNA(VLOOKUP(O137,Points!$A$2:$B$36,2),0)+_xlfn.IFNA(VLOOKUP(P137,Points!$A$2:$B$36,2),0)+_xlfn.IFNA(VLOOKUP(Q137,Points!$D$2:$E$36,2),0)+R137</f>
        <v>32</v>
      </c>
      <c r="D137" s="22"/>
      <c r="E137" s="22"/>
      <c r="F137" s="22"/>
      <c r="G137" s="22"/>
      <c r="H137" s="22"/>
      <c r="I137" s="22">
        <v>2</v>
      </c>
      <c r="J137" s="22"/>
      <c r="K137" s="22"/>
      <c r="L137" s="22">
        <v>2</v>
      </c>
      <c r="M137" s="22" t="s">
        <v>1184</v>
      </c>
      <c r="N137" s="22"/>
      <c r="O137" s="22"/>
      <c r="P137" s="22"/>
      <c r="Q137" s="22"/>
      <c r="R137" s="22"/>
    </row>
    <row r="138" spans="1:19" x14ac:dyDescent="0.25">
      <c r="A138" t="s">
        <v>203</v>
      </c>
      <c r="B138" t="s">
        <v>204</v>
      </c>
      <c r="C138" s="32">
        <f>_xlfn.IFNA(VLOOKUP(E138,Points!$A$2:$B$36,2),0)+_xlfn.IFNA(VLOOKUP(F138,Points!$A$2:$B$36,2),0)+_xlfn.IFNA(VLOOKUP(G138,Points!$A$2:$B$36,2),0)+_xlfn.IFNA(VLOOKUP(H138,Points!$A$2:$B$36,2),0)+_xlfn.IFNA(VLOOKUP(I138,Points!$A$2:$B$36,2),0)+_xlfn.IFNA(VLOOKUP(J138,Points!$A$2:$B$36,2),0)+_xlfn.IFNA(VLOOKUP(K138,Points!$A$2:$B$36,2),0)+_xlfn.IFNA(VLOOKUP(L138,Points!$A$2:$B$36,2),0)+_xlfn.IFNA(VLOOKUP(M138,Points!$A$2:$B$36,2),0)+_xlfn.IFNA(VLOOKUP(N138,Points!$A$2:$B$36,2),0)+_xlfn.IFNA(VLOOKUP(O138,Points!$A$2:$B$36,2),0)+_xlfn.IFNA(VLOOKUP(P138,Points!$A$2:$B$36,2),0)+_xlfn.IFNA(VLOOKUP(Q138,Points!$D$2:$E$36,2),0)+R138</f>
        <v>30</v>
      </c>
      <c r="D138" s="22"/>
      <c r="E138" s="22"/>
      <c r="F138" s="22">
        <v>5</v>
      </c>
      <c r="G138" s="22" t="s">
        <v>454</v>
      </c>
      <c r="H138" s="22"/>
      <c r="I138" s="22"/>
      <c r="J138" s="22"/>
      <c r="K138" s="22"/>
      <c r="L138" s="22"/>
      <c r="M138" s="22"/>
      <c r="N138" s="22"/>
      <c r="O138" s="22">
        <v>1</v>
      </c>
      <c r="P138" s="22"/>
      <c r="Q138" s="22"/>
      <c r="R138" s="22">
        <f>1</f>
        <v>1</v>
      </c>
      <c r="S138" t="s">
        <v>1575</v>
      </c>
    </row>
    <row r="139" spans="1:19" x14ac:dyDescent="0.25">
      <c r="A139" t="s">
        <v>201</v>
      </c>
      <c r="B139" t="s">
        <v>202</v>
      </c>
      <c r="C139" s="8">
        <f>_xlfn.IFNA(VLOOKUP(E139,Points!$A$2:$B$36,2),0)+_xlfn.IFNA(VLOOKUP(F139,Points!$A$2:$B$36,2),0)+_xlfn.IFNA(VLOOKUP(G139,Points!$A$2:$B$36,2),0)+_xlfn.IFNA(VLOOKUP(H139,Points!$A$2:$B$36,2),0)+_xlfn.IFNA(VLOOKUP(I139,Points!$A$2:$B$36,2),0)+_xlfn.IFNA(VLOOKUP(J139,Points!$A$2:$B$36,2),0)+_xlfn.IFNA(VLOOKUP(K139,Points!$A$2:$B$36,2),0)+_xlfn.IFNA(VLOOKUP(L139,Points!$A$2:$B$36,2),0)+_xlfn.IFNA(VLOOKUP(M139,Points!$A$2:$B$36,2),0)+_xlfn.IFNA(VLOOKUP(N139,Points!$A$2:$B$36,2),0)+_xlfn.IFNA(VLOOKUP(O139,Points!$A$2:$B$36,2),0)+_xlfn.IFNA(VLOOKUP(P139,Points!$A$2:$B$36,2),0)+_xlfn.IFNA(VLOOKUP(Q139,Points!$D$2:$E$36,2),0)+R139</f>
        <v>29</v>
      </c>
      <c r="D139" s="22"/>
      <c r="E139" s="22"/>
      <c r="F139" s="22">
        <v>2</v>
      </c>
      <c r="G139" s="22"/>
      <c r="H139" s="22"/>
      <c r="I139" s="22"/>
      <c r="J139" s="22"/>
      <c r="K139" s="22">
        <v>3</v>
      </c>
      <c r="L139" s="22"/>
      <c r="M139" s="22"/>
      <c r="N139" s="22"/>
      <c r="O139" s="22"/>
      <c r="P139" s="22"/>
      <c r="Q139" s="22"/>
      <c r="R139" s="22"/>
    </row>
    <row r="140" spans="1:19" x14ac:dyDescent="0.25">
      <c r="A140" t="s">
        <v>118</v>
      </c>
      <c r="B140" t="s">
        <v>209</v>
      </c>
      <c r="C140" s="31">
        <f>_xlfn.IFNA(VLOOKUP(E140,Points!$A$2:$B$36,2),0)+_xlfn.IFNA(VLOOKUP(F140,Points!$A$2:$B$36,2),0)+_xlfn.IFNA(VLOOKUP(G140,Points!$A$2:$B$36,2),0)+_xlfn.IFNA(VLOOKUP(H140,Points!$A$2:$B$36,2),0)+_xlfn.IFNA(VLOOKUP(I140,Points!$A$2:$B$36,2),0)+_xlfn.IFNA(VLOOKUP(J140,Points!$A$2:$B$36,2),0)+_xlfn.IFNA(VLOOKUP(K140,Points!$A$2:$B$36,2),0)+_xlfn.IFNA(VLOOKUP(L140,Points!$A$2:$B$36,2),0)+_xlfn.IFNA(VLOOKUP(M140,Points!$A$2:$B$36,2),0)+_xlfn.IFNA(VLOOKUP(N140,Points!$A$2:$B$36,2),0)+_xlfn.IFNA(VLOOKUP(O140,Points!$A$2:$B$36,2),0)+_xlfn.IFNA(VLOOKUP(P140,Points!$A$2:$B$36,2),0)+_xlfn.IFNA(VLOOKUP(Q140,Points!$D$2:$E$36,2),0)+R140</f>
        <v>27</v>
      </c>
      <c r="D140" s="22"/>
      <c r="E140" s="22"/>
      <c r="F140" s="22"/>
      <c r="G140" s="22"/>
      <c r="H140" s="22">
        <v>3</v>
      </c>
      <c r="I140" s="22" t="s">
        <v>343</v>
      </c>
      <c r="J140" s="22" t="s">
        <v>827</v>
      </c>
      <c r="K140" s="22"/>
      <c r="L140" s="22">
        <v>3</v>
      </c>
      <c r="M140" s="22"/>
      <c r="N140" s="22" t="s">
        <v>276</v>
      </c>
      <c r="O140" s="22"/>
      <c r="P140" s="22" t="s">
        <v>276</v>
      </c>
      <c r="Q140" s="22"/>
      <c r="R140" s="22">
        <f>1</f>
        <v>1</v>
      </c>
      <c r="S140" t="s">
        <v>210</v>
      </c>
    </row>
    <row r="141" spans="1:19" x14ac:dyDescent="0.25">
      <c r="A141" t="s">
        <v>109</v>
      </c>
      <c r="B141" t="s">
        <v>1074</v>
      </c>
      <c r="C141" s="32">
        <f>_xlfn.IFNA(VLOOKUP(E141,Points!$A$2:$B$36,2),0)+_xlfn.IFNA(VLOOKUP(F141,Points!$A$2:$B$36,2),0)+_xlfn.IFNA(VLOOKUP(G141,Points!$A$2:$B$36,2),0)+_xlfn.IFNA(VLOOKUP(H141,Points!$A$2:$B$36,2),0)+_xlfn.IFNA(VLOOKUP(I141,Points!$A$2:$B$36,2),0)+_xlfn.IFNA(VLOOKUP(J141,Points!$A$2:$B$36,2),0)+_xlfn.IFNA(VLOOKUP(K141,Points!$A$2:$B$36,2),0)+_xlfn.IFNA(VLOOKUP(L141,Points!$A$2:$B$36,2),0)+_xlfn.IFNA(VLOOKUP(M141,Points!$A$2:$B$36,2),0)+_xlfn.IFNA(VLOOKUP(N141,Points!$A$2:$B$36,2),0)+_xlfn.IFNA(VLOOKUP(O141,Points!$A$2:$B$36,2),0)+_xlfn.IFNA(VLOOKUP(P141,Points!$A$2:$B$36,2),0)+_xlfn.IFNA(VLOOKUP(Q141,Points!$D$2:$E$36,2),0)+R141</f>
        <v>27</v>
      </c>
      <c r="D141" s="22"/>
      <c r="E141" s="22"/>
      <c r="F141" s="22"/>
      <c r="G141" s="22"/>
      <c r="H141" s="22"/>
      <c r="I141" s="22"/>
      <c r="J141" s="22">
        <v>4</v>
      </c>
      <c r="K141" s="22"/>
      <c r="L141" s="22" t="s">
        <v>276</v>
      </c>
      <c r="M141" s="22"/>
      <c r="N141" s="22"/>
      <c r="O141" s="22"/>
      <c r="P141" s="22">
        <v>2</v>
      </c>
      <c r="Q141" s="22"/>
      <c r="R141" s="22"/>
    </row>
    <row r="142" spans="1:19" x14ac:dyDescent="0.25">
      <c r="A142" t="s">
        <v>205</v>
      </c>
      <c r="B142" t="s">
        <v>206</v>
      </c>
      <c r="C142" s="31">
        <f>_xlfn.IFNA(VLOOKUP(E142,Points!$A$2:$B$36,2),0)+_xlfn.IFNA(VLOOKUP(F142,Points!$A$2:$B$36,2),0)+_xlfn.IFNA(VLOOKUP(G142,Points!$A$2:$B$36,2),0)+_xlfn.IFNA(VLOOKUP(H142,Points!$A$2:$B$36,2),0)+_xlfn.IFNA(VLOOKUP(I142,Points!$A$2:$B$36,2),0)+_xlfn.IFNA(VLOOKUP(J142,Points!$A$2:$B$36,2),0)+_xlfn.IFNA(VLOOKUP(K142,Points!$A$2:$B$36,2),0)+_xlfn.IFNA(VLOOKUP(L142,Points!$A$2:$B$36,2),0)+_xlfn.IFNA(VLOOKUP(M142,Points!$A$2:$B$36,2),0)+_xlfn.IFNA(VLOOKUP(N142,Points!$A$2:$B$36,2),0)+_xlfn.IFNA(VLOOKUP(O142,Points!$A$2:$B$36,2),0)+_xlfn.IFNA(VLOOKUP(P142,Points!$A$2:$B$36,2),0)+_xlfn.IFNA(VLOOKUP(Q142,Points!$D$2:$E$36,2),0)+R142</f>
        <v>25</v>
      </c>
      <c r="D142" s="22"/>
      <c r="E142" s="22"/>
      <c r="F142" s="22"/>
      <c r="G142" s="22"/>
      <c r="H142" s="22">
        <v>2</v>
      </c>
      <c r="I142" s="22" t="s">
        <v>72</v>
      </c>
      <c r="J142" s="22"/>
      <c r="K142" s="22"/>
      <c r="L142" s="22">
        <v>5</v>
      </c>
      <c r="M142" s="22"/>
      <c r="N142" s="22"/>
      <c r="O142" s="22"/>
      <c r="P142" s="22" t="s">
        <v>827</v>
      </c>
      <c r="Q142" s="22"/>
      <c r="R142" s="22"/>
    </row>
    <row r="143" spans="1:19" x14ac:dyDescent="0.25">
      <c r="A143" t="s">
        <v>218</v>
      </c>
      <c r="B143" t="s">
        <v>219</v>
      </c>
      <c r="C143" s="31">
        <f>_xlfn.IFNA(VLOOKUP(E143,Points!$A$2:$B$36,2),0)+_xlfn.IFNA(VLOOKUP(F143,Points!$A$2:$B$36,2),0)+_xlfn.IFNA(VLOOKUP(G143,Points!$A$2:$B$36,2),0)+_xlfn.IFNA(VLOOKUP(H143,Points!$A$2:$B$36,2),0)+_xlfn.IFNA(VLOOKUP(I143,Points!$A$2:$B$36,2),0)+_xlfn.IFNA(VLOOKUP(J143,Points!$A$2:$B$36,2),0)+_xlfn.IFNA(VLOOKUP(K143,Points!$A$2:$B$36,2),0)+_xlfn.IFNA(VLOOKUP(L143,Points!$A$2:$B$36,2),0)+_xlfn.IFNA(VLOOKUP(M143,Points!$A$2:$B$36,2),0)+_xlfn.IFNA(VLOOKUP(N143,Points!$A$2:$B$36,2),0)+_xlfn.IFNA(VLOOKUP(O143,Points!$A$2:$B$36,2),0)+_xlfn.IFNA(VLOOKUP(P143,Points!$A$2:$B$36,2),0)+_xlfn.IFNA(VLOOKUP(Q143,Points!$D$2:$E$36,2),0)+R143</f>
        <v>24</v>
      </c>
      <c r="D143" s="22"/>
      <c r="E143" s="22"/>
      <c r="F143" s="22"/>
      <c r="G143" s="22"/>
      <c r="H143" s="22">
        <v>4</v>
      </c>
      <c r="I143" s="22" t="s">
        <v>276</v>
      </c>
      <c r="J143" s="22"/>
      <c r="K143" s="22"/>
      <c r="L143" s="22"/>
      <c r="M143" s="22"/>
      <c r="N143" s="22">
        <v>3</v>
      </c>
      <c r="O143" s="22"/>
      <c r="P143" s="22"/>
      <c r="Q143" s="22"/>
      <c r="R143" s="22"/>
    </row>
    <row r="144" spans="1:19" x14ac:dyDescent="0.25">
      <c r="A144" t="s">
        <v>101</v>
      </c>
      <c r="B144" t="s">
        <v>192</v>
      </c>
      <c r="C144" s="8">
        <f>_xlfn.IFNA(VLOOKUP(E144,Points!$A$2:$B$36,2),0)+_xlfn.IFNA(VLOOKUP(F144,Points!$A$2:$B$36,2),0)+_xlfn.IFNA(VLOOKUP(G144,Points!$A$2:$B$36,2),0)+_xlfn.IFNA(VLOOKUP(H144,Points!$A$2:$B$36,2),0)+_xlfn.IFNA(VLOOKUP(I144,Points!$A$2:$B$36,2),0)+_xlfn.IFNA(VLOOKUP(J144,Points!$A$2:$B$36,2),0)+_xlfn.IFNA(VLOOKUP(K144,Points!$A$2:$B$36,2),0)+_xlfn.IFNA(VLOOKUP(L144,Points!$A$2:$B$36,2),0)+_xlfn.IFNA(VLOOKUP(M144,Points!$A$2:$B$36,2),0)+_xlfn.IFNA(VLOOKUP(N144,Points!$A$2:$B$36,2),0)+_xlfn.IFNA(VLOOKUP(O144,Points!$A$2:$B$36,2),0)+_xlfn.IFNA(VLOOKUP(P144,Points!$A$2:$B$36,2),0)+_xlfn.IFNA(VLOOKUP(Q144,Points!$D$2:$E$36,2),0)+R144</f>
        <v>21</v>
      </c>
      <c r="D144" s="22"/>
      <c r="E144" s="22"/>
      <c r="F144" s="22"/>
      <c r="G144" s="22">
        <v>1</v>
      </c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>
        <f>1</f>
        <v>1</v>
      </c>
      <c r="S144" t="s">
        <v>69</v>
      </c>
    </row>
    <row r="145" spans="1:19" x14ac:dyDescent="0.25">
      <c r="A145" t="s">
        <v>193</v>
      </c>
      <c r="B145" t="s">
        <v>194</v>
      </c>
      <c r="C145" s="8">
        <f>_xlfn.IFNA(VLOOKUP(E145,Points!$A$2:$B$36,2),0)+_xlfn.IFNA(VLOOKUP(F145,Points!$A$2:$B$36,2),0)+_xlfn.IFNA(VLOOKUP(G145,Points!$A$2:$B$36,2),0)+_xlfn.IFNA(VLOOKUP(H145,Points!$A$2:$B$36,2),0)+_xlfn.IFNA(VLOOKUP(I145,Points!$A$2:$B$36,2),0)+_xlfn.IFNA(VLOOKUP(J145,Points!$A$2:$B$36,2),0)+_xlfn.IFNA(VLOOKUP(K145,Points!$A$2:$B$36,2),0)+_xlfn.IFNA(VLOOKUP(L145,Points!$A$2:$B$36,2),0)+_xlfn.IFNA(VLOOKUP(M145,Points!$A$2:$B$36,2),0)+_xlfn.IFNA(VLOOKUP(N145,Points!$A$2:$B$36,2),0)+_xlfn.IFNA(VLOOKUP(O145,Points!$A$2:$B$36,2),0)+_xlfn.IFNA(VLOOKUP(P145,Points!$A$2:$B$36,2),0)+_xlfn.IFNA(VLOOKUP(Q145,Points!$D$2:$E$36,2),0)+R145</f>
        <v>21</v>
      </c>
      <c r="D145" s="22"/>
      <c r="E145" s="22">
        <v>1</v>
      </c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>
        <f>1</f>
        <v>1</v>
      </c>
      <c r="S145" t="s">
        <v>73</v>
      </c>
    </row>
    <row r="146" spans="1:19" x14ac:dyDescent="0.25">
      <c r="A146" t="s">
        <v>223</v>
      </c>
      <c r="B146" t="s">
        <v>1072</v>
      </c>
      <c r="C146" s="8">
        <f>_xlfn.IFNA(VLOOKUP(E146,Points!$A$2:$B$36,2),0)+_xlfn.IFNA(VLOOKUP(F146,Points!$A$2:$B$36,2),0)+_xlfn.IFNA(VLOOKUP(G146,Points!$A$2:$B$36,2),0)+_xlfn.IFNA(VLOOKUP(H146,Points!$A$2:$B$36,2),0)+_xlfn.IFNA(VLOOKUP(I146,Points!$A$2:$B$36,2),0)+_xlfn.IFNA(VLOOKUP(J146,Points!$A$2:$B$36,2),0)+_xlfn.IFNA(VLOOKUP(K146,Points!$A$2:$B$36,2),0)+_xlfn.IFNA(VLOOKUP(L146,Points!$A$2:$B$36,2),0)+_xlfn.IFNA(VLOOKUP(M146,Points!$A$2:$B$36,2),0)+_xlfn.IFNA(VLOOKUP(N146,Points!$A$2:$B$36,2),0)+_xlfn.IFNA(VLOOKUP(O146,Points!$A$2:$B$36,2),0)+_xlfn.IFNA(VLOOKUP(P146,Points!$A$2:$B$36,2),0)+_xlfn.IFNA(VLOOKUP(Q146,Points!$D$2:$E$36,2),0)+R146</f>
        <v>21</v>
      </c>
      <c r="D146" s="22"/>
      <c r="E146" s="22"/>
      <c r="F146" s="22"/>
      <c r="G146" s="22"/>
      <c r="H146" s="22"/>
      <c r="I146" s="22"/>
      <c r="J146" s="22">
        <v>1</v>
      </c>
      <c r="K146" s="22"/>
      <c r="L146" s="22"/>
      <c r="M146" s="22"/>
      <c r="N146" s="22"/>
      <c r="O146" s="22"/>
      <c r="P146" s="22"/>
      <c r="Q146" s="22"/>
      <c r="R146" s="22">
        <f>1</f>
        <v>1</v>
      </c>
      <c r="S146" t="s">
        <v>1241</v>
      </c>
    </row>
    <row r="147" spans="1:19" x14ac:dyDescent="0.25">
      <c r="A147" t="s">
        <v>1254</v>
      </c>
      <c r="B147" t="s">
        <v>1255</v>
      </c>
      <c r="C147" s="8">
        <f>_xlfn.IFNA(VLOOKUP(E147,Points!$A$2:$B$36,2),0)+_xlfn.IFNA(VLOOKUP(F147,Points!$A$2:$B$36,2),0)+_xlfn.IFNA(VLOOKUP(G147,Points!$A$2:$B$36,2),0)+_xlfn.IFNA(VLOOKUP(H147,Points!$A$2:$B$36,2),0)+_xlfn.IFNA(VLOOKUP(I147,Points!$A$2:$B$36,2),0)+_xlfn.IFNA(VLOOKUP(J147,Points!$A$2:$B$36,2),0)+_xlfn.IFNA(VLOOKUP(K147,Points!$A$2:$B$36,2),0)+_xlfn.IFNA(VLOOKUP(L147,Points!$A$2:$B$36,2),0)+_xlfn.IFNA(VLOOKUP(M147,Points!$A$2:$B$36,2),0)+_xlfn.IFNA(VLOOKUP(N147,Points!$A$2:$B$36,2),0)+_xlfn.IFNA(VLOOKUP(O147,Points!$A$2:$B$36,2),0)+_xlfn.IFNA(VLOOKUP(P147,Points!$A$2:$B$36,2),0)+_xlfn.IFNA(VLOOKUP(Q147,Points!$D$2:$E$36,2),0)+R147</f>
        <v>21</v>
      </c>
      <c r="D147" s="22"/>
      <c r="E147" s="22"/>
      <c r="F147" s="22"/>
      <c r="G147" s="22"/>
      <c r="H147" s="22"/>
      <c r="I147" s="22"/>
      <c r="J147" s="22"/>
      <c r="K147" s="22">
        <v>1</v>
      </c>
      <c r="L147" s="22"/>
      <c r="M147" s="22"/>
      <c r="N147" s="22"/>
      <c r="O147" s="22"/>
      <c r="P147" s="22"/>
      <c r="Q147" s="22"/>
      <c r="R147" s="22">
        <f>1</f>
        <v>1</v>
      </c>
      <c r="S147" t="s">
        <v>1314</v>
      </c>
    </row>
    <row r="148" spans="1:19" x14ac:dyDescent="0.25">
      <c r="A148" t="s">
        <v>425</v>
      </c>
      <c r="B148" t="s">
        <v>426</v>
      </c>
      <c r="C148" s="8">
        <f>_xlfn.IFNA(VLOOKUP(E148,Points!$A$2:$B$36,2),0)+_xlfn.IFNA(VLOOKUP(F148,Points!$A$2:$B$36,2),0)+_xlfn.IFNA(VLOOKUP(G148,Points!$A$2:$B$36,2),0)+_xlfn.IFNA(VLOOKUP(H148,Points!$A$2:$B$36,2),0)+_xlfn.IFNA(VLOOKUP(I148,Points!$A$2:$B$36,2),0)+_xlfn.IFNA(VLOOKUP(J148,Points!$A$2:$B$36,2),0)+_xlfn.IFNA(VLOOKUP(K148,Points!$A$2:$B$36,2),0)+_xlfn.IFNA(VLOOKUP(L148,Points!$A$2:$B$36,2),0)+_xlfn.IFNA(VLOOKUP(M148,Points!$A$2:$B$36,2),0)+_xlfn.IFNA(VLOOKUP(N148,Points!$A$2:$B$36,2),0)+_xlfn.IFNA(VLOOKUP(O148,Points!$A$2:$B$36,2),0)+_xlfn.IFNA(VLOOKUP(P148,Points!$A$2:$B$36,2),0)+_xlfn.IFNA(VLOOKUP(Q148,Points!$D$2:$E$36,2),0)+R148</f>
        <v>21</v>
      </c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>
        <v>1</v>
      </c>
      <c r="Q148" s="22"/>
      <c r="R148" s="22">
        <f>1</f>
        <v>1</v>
      </c>
      <c r="S148" t="s">
        <v>1603</v>
      </c>
    </row>
    <row r="149" spans="1:19" x14ac:dyDescent="0.25">
      <c r="A149" t="s">
        <v>195</v>
      </c>
      <c r="B149" t="s">
        <v>196</v>
      </c>
      <c r="C149" s="31">
        <f>_xlfn.IFNA(VLOOKUP(E149,Points!$A$2:$B$36,2),0)+_xlfn.IFNA(VLOOKUP(F149,Points!$A$2:$B$36,2),0)+_xlfn.IFNA(VLOOKUP(G149,Points!$A$2:$B$36,2),0)+_xlfn.IFNA(VLOOKUP(H149,Points!$A$2:$B$36,2),0)+_xlfn.IFNA(VLOOKUP(I149,Points!$A$2:$B$36,2),0)+_xlfn.IFNA(VLOOKUP(J149,Points!$A$2:$B$36,2),0)+_xlfn.IFNA(VLOOKUP(K149,Points!$A$2:$B$36,2),0)+_xlfn.IFNA(VLOOKUP(L149,Points!$A$2:$B$36,2),0)+_xlfn.IFNA(VLOOKUP(M149,Points!$A$2:$B$36,2),0)+_xlfn.IFNA(VLOOKUP(N149,Points!$A$2:$B$36,2),0)+_xlfn.IFNA(VLOOKUP(O149,Points!$A$2:$B$36,2),0)+_xlfn.IFNA(VLOOKUP(P149,Points!$A$2:$B$36,2),0)+_xlfn.IFNA(VLOOKUP(Q149,Points!$D$2:$E$36,2),0)+R149</f>
        <v>20</v>
      </c>
      <c r="D149" s="22"/>
      <c r="E149" s="22"/>
      <c r="F149" s="22">
        <v>4</v>
      </c>
      <c r="G149" s="22">
        <v>5</v>
      </c>
      <c r="H149" s="22"/>
      <c r="I149" s="22"/>
      <c r="J149" s="22"/>
      <c r="K149" s="22" t="s">
        <v>343</v>
      </c>
      <c r="L149" s="22"/>
      <c r="M149" s="22"/>
      <c r="N149" s="22"/>
      <c r="O149" s="22"/>
      <c r="P149" s="22"/>
      <c r="Q149" s="22"/>
      <c r="R149" s="22"/>
    </row>
    <row r="150" spans="1:19" x14ac:dyDescent="0.25">
      <c r="A150" t="s">
        <v>213</v>
      </c>
      <c r="B150" t="s">
        <v>214</v>
      </c>
      <c r="C150" s="32">
        <f>_xlfn.IFNA(VLOOKUP(E150,Points!$A$2:$B$36,2),0)+_xlfn.IFNA(VLOOKUP(F150,Points!$A$2:$B$36,2),0)+_xlfn.IFNA(VLOOKUP(G150,Points!$A$2:$B$36,2),0)+_xlfn.IFNA(VLOOKUP(H150,Points!$A$2:$B$36,2),0)+_xlfn.IFNA(VLOOKUP(I150,Points!$A$2:$B$36,2),0)+_xlfn.IFNA(VLOOKUP(J150,Points!$A$2:$B$36,2),0)+_xlfn.IFNA(VLOOKUP(K150,Points!$A$2:$B$36,2),0)+_xlfn.IFNA(VLOOKUP(L150,Points!$A$2:$B$36,2),0)+_xlfn.IFNA(VLOOKUP(M150,Points!$A$2:$B$36,2),0)+_xlfn.IFNA(VLOOKUP(N150,Points!$A$2:$B$36,2),0)+_xlfn.IFNA(VLOOKUP(O150,Points!$A$2:$B$36,2),0)+_xlfn.IFNA(VLOOKUP(P150,Points!$A$2:$B$36,2),0)+_xlfn.IFNA(VLOOKUP(Q150,Points!$D$2:$E$36,2),0)+R150</f>
        <v>18</v>
      </c>
      <c r="D150" s="22"/>
      <c r="E150" s="22"/>
      <c r="F150" s="22">
        <v>6</v>
      </c>
      <c r="G150" s="22" t="s">
        <v>343</v>
      </c>
      <c r="H150" s="22"/>
      <c r="I150" s="22"/>
      <c r="J150" s="22"/>
      <c r="K150" s="22"/>
      <c r="L150" s="22"/>
      <c r="M150" s="22"/>
      <c r="N150" s="22"/>
      <c r="O150" s="22">
        <v>4</v>
      </c>
      <c r="P150" s="22"/>
      <c r="Q150" s="22"/>
      <c r="R150" s="22"/>
    </row>
    <row r="151" spans="1:19" x14ac:dyDescent="0.25">
      <c r="A151" t="s">
        <v>163</v>
      </c>
      <c r="B151" t="s">
        <v>164</v>
      </c>
      <c r="C151" s="8">
        <f>_xlfn.IFNA(VLOOKUP(E151,Points!$A$2:$B$36,2),0)+_xlfn.IFNA(VLOOKUP(F151,Points!$A$2:$B$36,2),0)+_xlfn.IFNA(VLOOKUP(G151,Points!$A$2:$B$36,2),0)+_xlfn.IFNA(VLOOKUP(H151,Points!$A$2:$B$36,2),0)+_xlfn.IFNA(VLOOKUP(I151,Points!$A$2:$B$36,2),0)+_xlfn.IFNA(VLOOKUP(J151,Points!$A$2:$B$36,2),0)+_xlfn.IFNA(VLOOKUP(K151,Points!$A$2:$B$36,2),0)+_xlfn.IFNA(VLOOKUP(L151,Points!$A$2:$B$36,2),0)+_xlfn.IFNA(VLOOKUP(M151,Points!$A$2:$B$36,2),0)+_xlfn.IFNA(VLOOKUP(N151,Points!$A$2:$B$36,2),0)+_xlfn.IFNA(VLOOKUP(O151,Points!$A$2:$B$36,2),0)+_xlfn.IFNA(VLOOKUP(P151,Points!$A$2:$B$36,2),0)+_xlfn.IFNA(VLOOKUP(Q151,Points!$D$2:$E$36,2),0)+R151</f>
        <v>17</v>
      </c>
      <c r="D151" s="22"/>
      <c r="E151" s="22"/>
      <c r="F151" s="22"/>
      <c r="G151" s="22"/>
      <c r="H151" s="22"/>
      <c r="I151" s="22"/>
      <c r="J151" s="22"/>
      <c r="K151" s="22">
        <v>2</v>
      </c>
      <c r="L151" s="22"/>
      <c r="M151" s="22"/>
      <c r="N151" s="22"/>
      <c r="O151" s="22"/>
      <c r="P151" s="22"/>
      <c r="Q151" s="22"/>
      <c r="R151" s="30">
        <f>1</f>
        <v>1</v>
      </c>
      <c r="S151" t="s">
        <v>1314</v>
      </c>
    </row>
    <row r="152" spans="1:19" x14ac:dyDescent="0.25">
      <c r="A152" t="s">
        <v>199</v>
      </c>
      <c r="B152" t="s">
        <v>200</v>
      </c>
      <c r="C152" s="8">
        <f>_xlfn.IFNA(VLOOKUP(E152,Points!$A$2:$B$36,2),0)+_xlfn.IFNA(VLOOKUP(F152,Points!$A$2:$B$36,2),0)+_xlfn.IFNA(VLOOKUP(G152,Points!$A$2:$B$36,2),0)+_xlfn.IFNA(VLOOKUP(H152,Points!$A$2:$B$36,2),0)+_xlfn.IFNA(VLOOKUP(I152,Points!$A$2:$B$36,2),0)+_xlfn.IFNA(VLOOKUP(J152,Points!$A$2:$B$36,2),0)+_xlfn.IFNA(VLOOKUP(K152,Points!$A$2:$B$36,2),0)+_xlfn.IFNA(VLOOKUP(L152,Points!$A$2:$B$36,2),0)+_xlfn.IFNA(VLOOKUP(M152,Points!$A$2:$B$36,2),0)+_xlfn.IFNA(VLOOKUP(N152,Points!$A$2:$B$36,2),0)+_xlfn.IFNA(VLOOKUP(O152,Points!$A$2:$B$36,2),0)+_xlfn.IFNA(VLOOKUP(P152,Points!$A$2:$B$36,2),0)+_xlfn.IFNA(VLOOKUP(Q152,Points!$D$2:$E$36,2),0)+R152</f>
        <v>16</v>
      </c>
      <c r="D152" s="22"/>
      <c r="E152" s="22">
        <v>2</v>
      </c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</row>
    <row r="153" spans="1:19" x14ac:dyDescent="0.25">
      <c r="A153" t="s">
        <v>1508</v>
      </c>
      <c r="B153" t="s">
        <v>1509</v>
      </c>
      <c r="C153" s="8">
        <f>_xlfn.IFNA(VLOOKUP(E153,Points!$A$2:$B$36,2),0)+_xlfn.IFNA(VLOOKUP(F153,Points!$A$2:$B$36,2),0)+_xlfn.IFNA(VLOOKUP(G153,Points!$A$2:$B$36,2),0)+_xlfn.IFNA(VLOOKUP(H153,Points!$A$2:$B$36,2),0)+_xlfn.IFNA(VLOOKUP(I153,Points!$A$2:$B$36,2),0)+_xlfn.IFNA(VLOOKUP(J153,Points!$A$2:$B$36,2),0)+_xlfn.IFNA(VLOOKUP(K153,Points!$A$2:$B$36,2),0)+_xlfn.IFNA(VLOOKUP(L153,Points!$A$2:$B$36,2),0)+_xlfn.IFNA(VLOOKUP(M153,Points!$A$2:$B$36,2),0)+_xlfn.IFNA(VLOOKUP(N153,Points!$A$2:$B$36,2),0)+_xlfn.IFNA(VLOOKUP(O153,Points!$A$2:$B$36,2),0)+_xlfn.IFNA(VLOOKUP(P153,Points!$A$2:$B$36,2),0)+_xlfn.IFNA(VLOOKUP(Q153,Points!$D$2:$E$36,2),0)+R153</f>
        <v>16</v>
      </c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>
        <v>2</v>
      </c>
      <c r="P153" s="22"/>
      <c r="Q153" s="22"/>
      <c r="R153" s="30"/>
    </row>
    <row r="154" spans="1:19" x14ac:dyDescent="0.25">
      <c r="A154" t="s">
        <v>227</v>
      </c>
      <c r="B154" t="s">
        <v>228</v>
      </c>
      <c r="C154" s="31">
        <f>_xlfn.IFNA(VLOOKUP(E154,Points!$A$2:$B$36,2),0)+_xlfn.IFNA(VLOOKUP(F154,Points!$A$2:$B$36,2),0)+_xlfn.IFNA(VLOOKUP(G154,Points!$A$2:$B$36,2),0)+_xlfn.IFNA(VLOOKUP(H154,Points!$A$2:$B$36,2),0)+_xlfn.IFNA(VLOOKUP(I154,Points!$A$2:$B$36,2),0)+_xlfn.IFNA(VLOOKUP(J154,Points!$A$2:$B$36,2),0)+_xlfn.IFNA(VLOOKUP(K154,Points!$A$2:$B$36,2),0)+_xlfn.IFNA(VLOOKUP(L154,Points!$A$2:$B$36,2),0)+_xlfn.IFNA(VLOOKUP(M154,Points!$A$2:$B$36,2),0)+_xlfn.IFNA(VLOOKUP(N154,Points!$A$2:$B$36,2),0)+_xlfn.IFNA(VLOOKUP(O154,Points!$A$2:$B$36,2),0)+_xlfn.IFNA(VLOOKUP(P154,Points!$A$2:$B$36,2),0)+_xlfn.IFNA(VLOOKUP(Q154,Points!$D$2:$E$36,2),0)+R154</f>
        <v>15</v>
      </c>
      <c r="D154" s="22"/>
      <c r="E154" s="22"/>
      <c r="F154" s="22"/>
      <c r="G154" s="22"/>
      <c r="H154" s="22" t="s">
        <v>746</v>
      </c>
      <c r="I154" s="22"/>
      <c r="J154" s="22">
        <v>7</v>
      </c>
      <c r="K154" s="22"/>
      <c r="L154" s="22"/>
      <c r="M154" s="22"/>
      <c r="N154" s="22">
        <v>5</v>
      </c>
      <c r="O154" s="22"/>
      <c r="P154" s="22"/>
      <c r="Q154" s="22"/>
      <c r="R154" s="22"/>
    </row>
    <row r="155" spans="1:19" x14ac:dyDescent="0.25">
      <c r="A155" t="s">
        <v>207</v>
      </c>
      <c r="B155" t="s">
        <v>208</v>
      </c>
      <c r="C155" s="8">
        <f>_xlfn.IFNA(VLOOKUP(E155,Points!$A$2:$B$36,2),0)+_xlfn.IFNA(VLOOKUP(F155,Points!$A$2:$B$36,2),0)+_xlfn.IFNA(VLOOKUP(G155,Points!$A$2:$B$36,2),0)+_xlfn.IFNA(VLOOKUP(H155,Points!$A$2:$B$36,2),0)+_xlfn.IFNA(VLOOKUP(I155,Points!$A$2:$B$36,2),0)+_xlfn.IFNA(VLOOKUP(J155,Points!$A$2:$B$36,2),0)+_xlfn.IFNA(VLOOKUP(K155,Points!$A$2:$B$36,2),0)+_xlfn.IFNA(VLOOKUP(L155,Points!$A$2:$B$36,2),0)+_xlfn.IFNA(VLOOKUP(M155,Points!$A$2:$B$36,2),0)+_xlfn.IFNA(VLOOKUP(N155,Points!$A$2:$B$36,2),0)+_xlfn.IFNA(VLOOKUP(O155,Points!$A$2:$B$36,2),0)+_xlfn.IFNA(VLOOKUP(P155,Points!$A$2:$B$36,2),0)+_xlfn.IFNA(VLOOKUP(Q155,Points!$D$2:$E$36,2),0)+R155</f>
        <v>14</v>
      </c>
      <c r="D155" s="22"/>
      <c r="E155" s="22"/>
      <c r="F155" s="22"/>
      <c r="G155" s="22">
        <v>3</v>
      </c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>
        <f>1</f>
        <v>1</v>
      </c>
      <c r="S155" t="s">
        <v>69</v>
      </c>
    </row>
    <row r="156" spans="1:19" x14ac:dyDescent="0.25">
      <c r="A156" t="s">
        <v>147</v>
      </c>
      <c r="B156" t="s">
        <v>220</v>
      </c>
      <c r="C156" s="31">
        <f>_xlfn.IFNA(VLOOKUP(E156,Points!$A$2:$B$36,2),0)+_xlfn.IFNA(VLOOKUP(F156,Points!$A$2:$B$36,2),0)+_xlfn.IFNA(VLOOKUP(G156,Points!$A$2:$B$36,2),0)+_xlfn.IFNA(VLOOKUP(H156,Points!$A$2:$B$36,2),0)+_xlfn.IFNA(VLOOKUP(I156,Points!$A$2:$B$36,2),0)+_xlfn.IFNA(VLOOKUP(J156,Points!$A$2:$B$36,2),0)+_xlfn.IFNA(VLOOKUP(K156,Points!$A$2:$B$36,2),0)+_xlfn.IFNA(VLOOKUP(L156,Points!$A$2:$B$36,2),0)+_xlfn.IFNA(VLOOKUP(M156,Points!$A$2:$B$36,2),0)+_xlfn.IFNA(VLOOKUP(N156,Points!$A$2:$B$36,2),0)+_xlfn.IFNA(VLOOKUP(O156,Points!$A$2:$B$36,2),0)+_xlfn.IFNA(VLOOKUP(P156,Points!$A$2:$B$36,2),0)+_xlfn.IFNA(VLOOKUP(Q156,Points!$D$2:$E$36,2),0)+R156</f>
        <v>14</v>
      </c>
      <c r="D156" s="22"/>
      <c r="E156" s="22"/>
      <c r="F156" s="22"/>
      <c r="G156" s="22"/>
      <c r="H156" s="22">
        <v>5</v>
      </c>
      <c r="I156" s="22">
        <v>9</v>
      </c>
      <c r="J156" s="22"/>
      <c r="K156" s="22"/>
      <c r="L156" s="22"/>
      <c r="M156" s="22" t="s">
        <v>1184</v>
      </c>
      <c r="N156" s="22"/>
      <c r="O156" s="22"/>
      <c r="P156" s="22"/>
      <c r="Q156" s="22"/>
      <c r="R156" s="22">
        <v>1</v>
      </c>
      <c r="S156" t="s">
        <v>1185</v>
      </c>
    </row>
    <row r="157" spans="1:19" x14ac:dyDescent="0.25">
      <c r="A157" t="s">
        <v>223</v>
      </c>
      <c r="B157" t="s">
        <v>224</v>
      </c>
      <c r="C157" s="31">
        <f>_xlfn.IFNA(VLOOKUP(E157,Points!$A$2:$B$36,2),0)+_xlfn.IFNA(VLOOKUP(F157,Points!$A$2:$B$36,2),0)+_xlfn.IFNA(VLOOKUP(G157,Points!$A$2:$B$36,2),0)+_xlfn.IFNA(VLOOKUP(H157,Points!$A$2:$B$36,2),0)+_xlfn.IFNA(VLOOKUP(I157,Points!$A$2:$B$36,2),0)+_xlfn.IFNA(VLOOKUP(J157,Points!$A$2:$B$36,2),0)+_xlfn.IFNA(VLOOKUP(K157,Points!$A$2:$B$36,2),0)+_xlfn.IFNA(VLOOKUP(L157,Points!$A$2:$B$36,2),0)+_xlfn.IFNA(VLOOKUP(M157,Points!$A$2:$B$36,2),0)+_xlfn.IFNA(VLOOKUP(N157,Points!$A$2:$B$36,2),0)+_xlfn.IFNA(VLOOKUP(O157,Points!$A$2:$B$36,2),0)+_xlfn.IFNA(VLOOKUP(P157,Points!$A$2:$B$36,2),0)+_xlfn.IFNA(VLOOKUP(Q157,Points!$D$2:$E$36,2),0)+R157</f>
        <v>14</v>
      </c>
      <c r="D157" s="22"/>
      <c r="E157" s="22"/>
      <c r="F157" s="22"/>
      <c r="G157" s="22"/>
      <c r="H157" s="22">
        <v>7</v>
      </c>
      <c r="I157" s="22">
        <v>6</v>
      </c>
      <c r="J157" s="22"/>
      <c r="K157" s="22"/>
      <c r="L157" s="22"/>
      <c r="M157" s="22" t="s">
        <v>1184</v>
      </c>
      <c r="N157" s="22"/>
      <c r="O157" s="22"/>
      <c r="P157" s="22"/>
      <c r="Q157" s="22"/>
      <c r="R157" s="22">
        <v>1</v>
      </c>
      <c r="S157" t="s">
        <v>1185</v>
      </c>
    </row>
    <row r="158" spans="1:19" x14ac:dyDescent="0.25">
      <c r="A158" t="s">
        <v>866</v>
      </c>
      <c r="B158" t="s">
        <v>377</v>
      </c>
      <c r="C158" s="8">
        <f>_xlfn.IFNA(VLOOKUP(E158,Points!$A$2:$B$36,2),0)+_xlfn.IFNA(VLOOKUP(F158,Points!$A$2:$B$36,2),0)+_xlfn.IFNA(VLOOKUP(G158,Points!$A$2:$B$36,2),0)+_xlfn.IFNA(VLOOKUP(H158,Points!$A$2:$B$36,2),0)+_xlfn.IFNA(VLOOKUP(I158,Points!$A$2:$B$36,2),0)+_xlfn.IFNA(VLOOKUP(J158,Points!$A$2:$B$36,2),0)+_xlfn.IFNA(VLOOKUP(K158,Points!$A$2:$B$36,2),0)+_xlfn.IFNA(VLOOKUP(L158,Points!$A$2:$B$36,2),0)+_xlfn.IFNA(VLOOKUP(M158,Points!$A$2:$B$36,2),0)+_xlfn.IFNA(VLOOKUP(N158,Points!$A$2:$B$36,2),0)+_xlfn.IFNA(VLOOKUP(O158,Points!$A$2:$B$36,2),0)+_xlfn.IFNA(VLOOKUP(P158,Points!$A$2:$B$36,2),0)+_xlfn.IFNA(VLOOKUP(Q158,Points!$D$2:$E$36,2),0)+R158</f>
        <v>14</v>
      </c>
      <c r="D158" s="22"/>
      <c r="E158" s="22"/>
      <c r="F158" s="22"/>
      <c r="G158" s="22"/>
      <c r="H158" s="22"/>
      <c r="I158" s="22">
        <v>3</v>
      </c>
      <c r="J158" s="22"/>
      <c r="K158" s="22"/>
      <c r="L158" s="22"/>
      <c r="M158" s="22"/>
      <c r="N158" s="22"/>
      <c r="O158" s="22"/>
      <c r="P158" s="22"/>
      <c r="Q158" s="22"/>
      <c r="R158" s="22">
        <f>1</f>
        <v>1</v>
      </c>
      <c r="S158" t="s">
        <v>1231</v>
      </c>
    </row>
    <row r="159" spans="1:19" x14ac:dyDescent="0.25">
      <c r="A159" t="s">
        <v>221</v>
      </c>
      <c r="B159" t="s">
        <v>222</v>
      </c>
      <c r="C159" s="32">
        <f>_xlfn.IFNA(VLOOKUP(E159,Points!$A$2:$B$36,2),0)+_xlfn.IFNA(VLOOKUP(F159,Points!$A$2:$B$36,2),0)+_xlfn.IFNA(VLOOKUP(G159,Points!$A$2:$B$36,2),0)+_xlfn.IFNA(VLOOKUP(H159,Points!$A$2:$B$36,2),0)+_xlfn.IFNA(VLOOKUP(I159,Points!$A$2:$B$36,2),0)+_xlfn.IFNA(VLOOKUP(J159,Points!$A$2:$B$36,2),0)+_xlfn.IFNA(VLOOKUP(K159,Points!$A$2:$B$36,2),0)+_xlfn.IFNA(VLOOKUP(L159,Points!$A$2:$B$36,2),0)+_xlfn.IFNA(VLOOKUP(M159,Points!$A$2:$B$36,2),0)+_xlfn.IFNA(VLOOKUP(N159,Points!$A$2:$B$36,2),0)+_xlfn.IFNA(VLOOKUP(O159,Points!$A$2:$B$36,2),0)+_xlfn.IFNA(VLOOKUP(P159,Points!$A$2:$B$36,2),0)+_xlfn.IFNA(VLOOKUP(Q159,Points!$D$2:$E$36,2),0)+R159</f>
        <v>14</v>
      </c>
      <c r="D159" s="22"/>
      <c r="E159" s="22"/>
      <c r="F159" s="22"/>
      <c r="G159" s="22"/>
      <c r="H159" s="22">
        <v>6</v>
      </c>
      <c r="I159" s="22"/>
      <c r="J159" s="22"/>
      <c r="K159" s="22"/>
      <c r="L159" s="22"/>
      <c r="M159" s="22"/>
      <c r="N159" s="22">
        <v>6</v>
      </c>
      <c r="O159" s="22"/>
      <c r="P159" s="22"/>
      <c r="Q159" s="22"/>
      <c r="R159" s="30"/>
    </row>
    <row r="160" spans="1:19" x14ac:dyDescent="0.25">
      <c r="A160" t="s">
        <v>211</v>
      </c>
      <c r="B160" t="s">
        <v>212</v>
      </c>
      <c r="C160" s="8">
        <f>_xlfn.IFNA(VLOOKUP(E160,Points!$A$2:$B$36,2),0)+_xlfn.IFNA(VLOOKUP(F160,Points!$A$2:$B$36,2),0)+_xlfn.IFNA(VLOOKUP(G160,Points!$A$2:$B$36,2),0)+_xlfn.IFNA(VLOOKUP(H160,Points!$A$2:$B$36,2),0)+_xlfn.IFNA(VLOOKUP(I160,Points!$A$2:$B$36,2),0)+_xlfn.IFNA(VLOOKUP(J160,Points!$A$2:$B$36,2),0)+_xlfn.IFNA(VLOOKUP(K160,Points!$A$2:$B$36,2),0)+_xlfn.IFNA(VLOOKUP(L160,Points!$A$2:$B$36,2),0)+_xlfn.IFNA(VLOOKUP(M160,Points!$A$2:$B$36,2),0)+_xlfn.IFNA(VLOOKUP(N160,Points!$A$2:$B$36,2),0)+_xlfn.IFNA(VLOOKUP(O160,Points!$A$2:$B$36,2),0)+_xlfn.IFNA(VLOOKUP(P160,Points!$A$2:$B$36,2),0)+_xlfn.IFNA(VLOOKUP(Q160,Points!$D$2:$E$36,2),0)+R160</f>
        <v>13</v>
      </c>
      <c r="D160" s="22"/>
      <c r="E160" s="22">
        <v>3</v>
      </c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</row>
    <row r="161" spans="1:19" x14ac:dyDescent="0.25">
      <c r="A161" t="s">
        <v>145</v>
      </c>
      <c r="B161" t="s">
        <v>146</v>
      </c>
      <c r="C161" s="8">
        <f>_xlfn.IFNA(VLOOKUP(E161,Points!$A$2:$B$36,2),0)+_xlfn.IFNA(VLOOKUP(F161,Points!$A$2:$B$36,2),0)+_xlfn.IFNA(VLOOKUP(G161,Points!$A$2:$B$36,2),0)+_xlfn.IFNA(VLOOKUP(H161,Points!$A$2:$B$36,2),0)+_xlfn.IFNA(VLOOKUP(I161,Points!$A$2:$B$36,2),0)+_xlfn.IFNA(VLOOKUP(J161,Points!$A$2:$B$36,2),0)+_xlfn.IFNA(VLOOKUP(K161,Points!$A$2:$B$36,2),0)+_xlfn.IFNA(VLOOKUP(L161,Points!$A$2:$B$36,2),0)+_xlfn.IFNA(VLOOKUP(M161,Points!$A$2:$B$36,2),0)+_xlfn.IFNA(VLOOKUP(N161,Points!$A$2:$B$36,2),0)+_xlfn.IFNA(VLOOKUP(O161,Points!$A$2:$B$36,2),0)+_xlfn.IFNA(VLOOKUP(P161,Points!$A$2:$B$36,2),0)+_xlfn.IFNA(VLOOKUP(Q161,Points!$D$2:$E$36,2),0)+R161</f>
        <v>13</v>
      </c>
      <c r="D161" s="22"/>
      <c r="E161" s="22"/>
      <c r="F161" s="22">
        <v>3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</row>
    <row r="162" spans="1:19" x14ac:dyDescent="0.25">
      <c r="A162" t="s">
        <v>1510</v>
      </c>
      <c r="B162" t="s">
        <v>1511</v>
      </c>
      <c r="C162" s="8">
        <f>_xlfn.IFNA(VLOOKUP(E162,Points!$A$2:$B$36,2),0)+_xlfn.IFNA(VLOOKUP(F162,Points!$A$2:$B$36,2),0)+_xlfn.IFNA(VLOOKUP(G162,Points!$A$2:$B$36,2),0)+_xlfn.IFNA(VLOOKUP(H162,Points!$A$2:$B$36,2),0)+_xlfn.IFNA(VLOOKUP(I162,Points!$A$2:$B$36,2),0)+_xlfn.IFNA(VLOOKUP(J162,Points!$A$2:$B$36,2),0)+_xlfn.IFNA(VLOOKUP(K162,Points!$A$2:$B$36,2),0)+_xlfn.IFNA(VLOOKUP(L162,Points!$A$2:$B$36,2),0)+_xlfn.IFNA(VLOOKUP(M162,Points!$A$2:$B$36,2),0)+_xlfn.IFNA(VLOOKUP(N162,Points!$A$2:$B$36,2),0)+_xlfn.IFNA(VLOOKUP(O162,Points!$A$2:$B$36,2),0)+_xlfn.IFNA(VLOOKUP(P162,Points!$A$2:$B$36,2),0)+_xlfn.IFNA(VLOOKUP(Q162,Points!$D$2:$E$36,2),0)+R162</f>
        <v>13</v>
      </c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>
        <v>3</v>
      </c>
      <c r="P162" s="22"/>
      <c r="Q162" s="22"/>
      <c r="R162" s="22"/>
    </row>
    <row r="163" spans="1:19" x14ac:dyDescent="0.25">
      <c r="A163" t="s">
        <v>158</v>
      </c>
      <c r="B163" t="s">
        <v>870</v>
      </c>
      <c r="C163" s="31">
        <f>_xlfn.IFNA(VLOOKUP(E163,Points!$A$2:$B$36,2),0)+_xlfn.IFNA(VLOOKUP(F163,Points!$A$2:$B$36,2),0)+_xlfn.IFNA(VLOOKUP(G163,Points!$A$2:$B$36,2),0)+_xlfn.IFNA(VLOOKUP(H163,Points!$A$2:$B$36,2),0)+_xlfn.IFNA(VLOOKUP(I163,Points!$A$2:$B$36,2),0)+_xlfn.IFNA(VLOOKUP(J163,Points!$A$2:$B$36,2),0)+_xlfn.IFNA(VLOOKUP(K163,Points!$A$2:$B$36,2),0)+_xlfn.IFNA(VLOOKUP(L163,Points!$A$2:$B$36,2),0)+_xlfn.IFNA(VLOOKUP(M163,Points!$A$2:$B$36,2),0)+_xlfn.IFNA(VLOOKUP(N163,Points!$A$2:$B$36,2),0)+_xlfn.IFNA(VLOOKUP(O163,Points!$A$2:$B$36,2),0)+_xlfn.IFNA(VLOOKUP(P163,Points!$A$2:$B$36,2),0)+_xlfn.IFNA(VLOOKUP(Q163,Points!$D$2:$E$36,2),0)+R163</f>
        <v>12</v>
      </c>
      <c r="D163" s="22"/>
      <c r="E163" s="22"/>
      <c r="F163" s="22"/>
      <c r="G163" s="22"/>
      <c r="H163" s="22"/>
      <c r="I163" s="22" t="s">
        <v>754</v>
      </c>
      <c r="J163" s="22"/>
      <c r="K163" s="22"/>
      <c r="L163" s="22">
        <v>7</v>
      </c>
      <c r="M163" s="22" t="s">
        <v>1184</v>
      </c>
      <c r="N163" s="22">
        <v>7</v>
      </c>
      <c r="O163" s="22"/>
      <c r="P163" s="22"/>
      <c r="Q163" s="22"/>
      <c r="R163" s="30"/>
      <c r="S163" t="s">
        <v>1185</v>
      </c>
    </row>
    <row r="164" spans="1:19" x14ac:dyDescent="0.25">
      <c r="A164" t="s">
        <v>215</v>
      </c>
      <c r="B164" t="s">
        <v>216</v>
      </c>
      <c r="C164" s="8">
        <f>_xlfn.IFNA(VLOOKUP(E164,Points!$A$2:$B$36,2),0)+_xlfn.IFNA(VLOOKUP(F164,Points!$A$2:$B$36,2),0)+_xlfn.IFNA(VLOOKUP(G164,Points!$A$2:$B$36,2),0)+_xlfn.IFNA(VLOOKUP(H164,Points!$A$2:$B$36,2),0)+_xlfn.IFNA(VLOOKUP(I164,Points!$A$2:$B$36,2),0)+_xlfn.IFNA(VLOOKUP(J164,Points!$A$2:$B$36,2),0)+_xlfn.IFNA(VLOOKUP(K164,Points!$A$2:$B$36,2),0)+_xlfn.IFNA(VLOOKUP(L164,Points!$A$2:$B$36,2),0)+_xlfn.IFNA(VLOOKUP(M164,Points!$A$2:$B$36,2),0)+_xlfn.IFNA(VLOOKUP(N164,Points!$A$2:$B$36,2),0)+_xlfn.IFNA(VLOOKUP(O164,Points!$A$2:$B$36,2),0)+_xlfn.IFNA(VLOOKUP(P164,Points!$A$2:$B$36,2),0)+_xlfn.IFNA(VLOOKUP(Q164,Points!$D$2:$E$36,2),0)+R164</f>
        <v>11</v>
      </c>
      <c r="D164" s="22"/>
      <c r="E164" s="22">
        <v>4</v>
      </c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</row>
    <row r="165" spans="1:19" x14ac:dyDescent="0.25">
      <c r="A165" t="s">
        <v>101</v>
      </c>
      <c r="B165" t="s">
        <v>217</v>
      </c>
      <c r="C165" s="8">
        <f>_xlfn.IFNA(VLOOKUP(E165,Points!$A$2:$B$36,2),0)+_xlfn.IFNA(VLOOKUP(F165,Points!$A$2:$B$36,2),0)+_xlfn.IFNA(VLOOKUP(G165,Points!$A$2:$B$36,2),0)+_xlfn.IFNA(VLOOKUP(H165,Points!$A$2:$B$36,2),0)+_xlfn.IFNA(VLOOKUP(I165,Points!$A$2:$B$36,2),0)+_xlfn.IFNA(VLOOKUP(J165,Points!$A$2:$B$36,2),0)+_xlfn.IFNA(VLOOKUP(K165,Points!$A$2:$B$36,2),0)+_xlfn.IFNA(VLOOKUP(L165,Points!$A$2:$B$36,2),0)+_xlfn.IFNA(VLOOKUP(M165,Points!$A$2:$B$36,2),0)+_xlfn.IFNA(VLOOKUP(N165,Points!$A$2:$B$36,2),0)+_xlfn.IFNA(VLOOKUP(O165,Points!$A$2:$B$36,2),0)+_xlfn.IFNA(VLOOKUP(P165,Points!$A$2:$B$36,2),0)+_xlfn.IFNA(VLOOKUP(Q165,Points!$D$2:$E$36,2),0)+R165</f>
        <v>11</v>
      </c>
      <c r="D165" s="22"/>
      <c r="E165" s="22"/>
      <c r="F165" s="22"/>
      <c r="G165" s="22">
        <v>4</v>
      </c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</row>
    <row r="166" spans="1:19" x14ac:dyDescent="0.25">
      <c r="A166" t="s">
        <v>1256</v>
      </c>
      <c r="B166" t="s">
        <v>1257</v>
      </c>
      <c r="C166" s="8">
        <f>_xlfn.IFNA(VLOOKUP(E166,Points!$A$2:$B$36,2),0)+_xlfn.IFNA(VLOOKUP(F166,Points!$A$2:$B$36,2),0)+_xlfn.IFNA(VLOOKUP(G166,Points!$A$2:$B$36,2),0)+_xlfn.IFNA(VLOOKUP(H166,Points!$A$2:$B$36,2),0)+_xlfn.IFNA(VLOOKUP(I166,Points!$A$2:$B$36,2),0)+_xlfn.IFNA(VLOOKUP(J166,Points!$A$2:$B$36,2),0)+_xlfn.IFNA(VLOOKUP(K166,Points!$A$2:$B$36,2),0)+_xlfn.IFNA(VLOOKUP(L166,Points!$A$2:$B$36,2),0)+_xlfn.IFNA(VLOOKUP(M166,Points!$A$2:$B$36,2),0)+_xlfn.IFNA(VLOOKUP(N166,Points!$A$2:$B$36,2),0)+_xlfn.IFNA(VLOOKUP(O166,Points!$A$2:$B$36,2),0)+_xlfn.IFNA(VLOOKUP(P166,Points!$A$2:$B$36,2),0)+_xlfn.IFNA(VLOOKUP(Q166,Points!$D$2:$E$36,2),0)+R166</f>
        <v>11</v>
      </c>
      <c r="D166" s="22"/>
      <c r="E166" s="22"/>
      <c r="F166" s="22"/>
      <c r="G166" s="22"/>
      <c r="H166" s="22"/>
      <c r="I166" s="22"/>
      <c r="J166" s="22"/>
      <c r="K166" s="22">
        <v>4</v>
      </c>
      <c r="L166" s="22"/>
      <c r="M166" s="22"/>
      <c r="N166" s="22"/>
      <c r="O166" s="22"/>
      <c r="P166" s="22"/>
      <c r="Q166" s="22"/>
      <c r="R166" s="22"/>
    </row>
    <row r="167" spans="1:19" x14ac:dyDescent="0.25">
      <c r="A167" t="s">
        <v>76</v>
      </c>
      <c r="B167" t="s">
        <v>194</v>
      </c>
      <c r="C167" s="8">
        <f>_xlfn.IFNA(VLOOKUP(E167,Points!$A$2:$B$36,2),0)+_xlfn.IFNA(VLOOKUP(F167,Points!$A$2:$B$36,2),0)+_xlfn.IFNA(VLOOKUP(G167,Points!$A$2:$B$36,2),0)+_xlfn.IFNA(VLOOKUP(H167,Points!$A$2:$B$36,2),0)+_xlfn.IFNA(VLOOKUP(I167,Points!$A$2:$B$36,2),0)+_xlfn.IFNA(VLOOKUP(J167,Points!$A$2:$B$36,2),0)+_xlfn.IFNA(VLOOKUP(K167,Points!$A$2:$B$36,2),0)+_xlfn.IFNA(VLOOKUP(L167,Points!$A$2:$B$36,2),0)+_xlfn.IFNA(VLOOKUP(M167,Points!$A$2:$B$36,2),0)+_xlfn.IFNA(VLOOKUP(N167,Points!$A$2:$B$36,2),0)+_xlfn.IFNA(VLOOKUP(O167,Points!$A$2:$B$36,2),0)+_xlfn.IFNA(VLOOKUP(P167,Points!$A$2:$B$36,2),0)+_xlfn.IFNA(VLOOKUP(Q167,Points!$D$2:$E$36,2),0)+R167</f>
        <v>9</v>
      </c>
      <c r="D167" s="22"/>
      <c r="E167" s="22">
        <v>5</v>
      </c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</row>
    <row r="168" spans="1:19" x14ac:dyDescent="0.25">
      <c r="A168" t="s">
        <v>626</v>
      </c>
      <c r="B168" t="s">
        <v>867</v>
      </c>
      <c r="C168" s="8">
        <f>_xlfn.IFNA(VLOOKUP(E168,Points!$A$2:$B$36,2),0)+_xlfn.IFNA(VLOOKUP(F168,Points!$A$2:$B$36,2),0)+_xlfn.IFNA(VLOOKUP(G168,Points!$A$2:$B$36,2),0)+_xlfn.IFNA(VLOOKUP(H168,Points!$A$2:$B$36,2),0)+_xlfn.IFNA(VLOOKUP(I168,Points!$A$2:$B$36,2),0)+_xlfn.IFNA(VLOOKUP(J168,Points!$A$2:$B$36,2),0)+_xlfn.IFNA(VLOOKUP(K168,Points!$A$2:$B$36,2),0)+_xlfn.IFNA(VLOOKUP(L168,Points!$A$2:$B$36,2),0)+_xlfn.IFNA(VLOOKUP(M168,Points!$A$2:$B$36,2),0)+_xlfn.IFNA(VLOOKUP(N168,Points!$A$2:$B$36,2),0)+_xlfn.IFNA(VLOOKUP(O168,Points!$A$2:$B$36,2),0)+_xlfn.IFNA(VLOOKUP(P168,Points!$A$2:$B$36,2),0)+_xlfn.IFNA(VLOOKUP(Q168,Points!$D$2:$E$36,2),0)+R168</f>
        <v>9</v>
      </c>
      <c r="D168" s="22"/>
      <c r="E168" s="22"/>
      <c r="F168" s="22"/>
      <c r="G168" s="22"/>
      <c r="H168" s="22"/>
      <c r="I168" s="22">
        <v>5</v>
      </c>
      <c r="J168" s="22"/>
      <c r="K168" s="22"/>
      <c r="L168" s="22"/>
      <c r="M168" s="22"/>
      <c r="N168" s="22"/>
      <c r="O168" s="22"/>
      <c r="P168" s="22"/>
      <c r="Q168" s="22"/>
      <c r="R168" s="22"/>
    </row>
    <row r="169" spans="1:19" x14ac:dyDescent="0.25">
      <c r="A169" t="s">
        <v>321</v>
      </c>
      <c r="B169" t="s">
        <v>569</v>
      </c>
      <c r="C169" s="8">
        <f>_xlfn.IFNA(VLOOKUP(E169,Points!$A$2:$B$36,2),0)+_xlfn.IFNA(VLOOKUP(F169,Points!$A$2:$B$36,2),0)+_xlfn.IFNA(VLOOKUP(G169,Points!$A$2:$B$36,2),0)+_xlfn.IFNA(VLOOKUP(H169,Points!$A$2:$B$36,2),0)+_xlfn.IFNA(VLOOKUP(I169,Points!$A$2:$B$36,2),0)+_xlfn.IFNA(VLOOKUP(J169,Points!$A$2:$B$36,2),0)+_xlfn.IFNA(VLOOKUP(K169,Points!$A$2:$B$36,2),0)+_xlfn.IFNA(VLOOKUP(L169,Points!$A$2:$B$36,2),0)+_xlfn.IFNA(VLOOKUP(M169,Points!$A$2:$B$36,2),0)+_xlfn.IFNA(VLOOKUP(N169,Points!$A$2:$B$36,2),0)+_xlfn.IFNA(VLOOKUP(O169,Points!$A$2:$B$36,2),0)+_xlfn.IFNA(VLOOKUP(P169,Points!$A$2:$B$36,2),0)+_xlfn.IFNA(VLOOKUP(Q169,Points!$D$2:$E$36,2),0)+R169</f>
        <v>9</v>
      </c>
      <c r="D169" s="22"/>
      <c r="E169" s="22"/>
      <c r="F169" s="22"/>
      <c r="G169" s="22"/>
      <c r="H169" s="22"/>
      <c r="I169" s="22"/>
      <c r="J169" s="22"/>
      <c r="K169" s="22">
        <v>5</v>
      </c>
      <c r="L169" s="22"/>
      <c r="M169" s="22"/>
      <c r="N169" s="22"/>
      <c r="O169" s="22"/>
      <c r="P169" s="22"/>
      <c r="Q169" s="22"/>
      <c r="R169" s="22"/>
    </row>
    <row r="170" spans="1:19" x14ac:dyDescent="0.25">
      <c r="A170" t="s">
        <v>101</v>
      </c>
      <c r="B170" t="s">
        <v>230</v>
      </c>
      <c r="C170" s="31">
        <f>_xlfn.IFNA(VLOOKUP(E170,Points!$A$2:$B$36,2),0)+_xlfn.IFNA(VLOOKUP(F170,Points!$A$2:$B$36,2),0)+_xlfn.IFNA(VLOOKUP(G170,Points!$A$2:$B$36,2),0)+_xlfn.IFNA(VLOOKUP(H170,Points!$A$2:$B$36,2),0)+_xlfn.IFNA(VLOOKUP(I170,Points!$A$2:$B$36,2),0)+_xlfn.IFNA(VLOOKUP(J170,Points!$A$2:$B$36,2),0)+_xlfn.IFNA(VLOOKUP(K170,Points!$A$2:$B$36,2),0)+_xlfn.IFNA(VLOOKUP(L170,Points!$A$2:$B$36,2),0)+_xlfn.IFNA(VLOOKUP(M170,Points!$A$2:$B$36,2),0)+_xlfn.IFNA(VLOOKUP(N170,Points!$A$2:$B$36,2),0)+_xlfn.IFNA(VLOOKUP(O170,Points!$A$2:$B$36,2),0)+_xlfn.IFNA(VLOOKUP(P170,Points!$A$2:$B$36,2),0)+_xlfn.IFNA(VLOOKUP(Q170,Points!$D$2:$E$36,2),0)+R170</f>
        <v>9</v>
      </c>
      <c r="D170" s="22"/>
      <c r="E170" s="22"/>
      <c r="F170" s="22"/>
      <c r="G170" s="22"/>
      <c r="H170" s="22" t="s">
        <v>754</v>
      </c>
      <c r="I170" s="22"/>
      <c r="J170" s="22">
        <v>9</v>
      </c>
      <c r="K170" s="22"/>
      <c r="L170" s="22"/>
      <c r="M170" s="22"/>
      <c r="N170" s="22">
        <v>8</v>
      </c>
      <c r="O170" s="22"/>
      <c r="P170" s="22"/>
      <c r="Q170" s="22"/>
      <c r="R170" s="22"/>
    </row>
    <row r="171" spans="1:19" x14ac:dyDescent="0.25">
      <c r="A171" t="s">
        <v>205</v>
      </c>
      <c r="B171" t="s">
        <v>1512</v>
      </c>
      <c r="C171" s="8">
        <f>_xlfn.IFNA(VLOOKUP(E171,Points!$A$2:$B$36,2),0)+_xlfn.IFNA(VLOOKUP(F171,Points!$A$2:$B$36,2),0)+_xlfn.IFNA(VLOOKUP(G171,Points!$A$2:$B$36,2),0)+_xlfn.IFNA(VLOOKUP(H171,Points!$A$2:$B$36,2),0)+_xlfn.IFNA(VLOOKUP(I171,Points!$A$2:$B$36,2),0)+_xlfn.IFNA(VLOOKUP(J171,Points!$A$2:$B$36,2),0)+_xlfn.IFNA(VLOOKUP(K171,Points!$A$2:$B$36,2),0)+_xlfn.IFNA(VLOOKUP(L171,Points!$A$2:$B$36,2),0)+_xlfn.IFNA(VLOOKUP(M171,Points!$A$2:$B$36,2),0)+_xlfn.IFNA(VLOOKUP(N171,Points!$A$2:$B$36,2),0)+_xlfn.IFNA(VLOOKUP(O171,Points!$A$2:$B$36,2),0)+_xlfn.IFNA(VLOOKUP(P171,Points!$A$2:$B$36,2),0)+_xlfn.IFNA(VLOOKUP(Q171,Points!$D$2:$E$36,2),0)+R171</f>
        <v>9</v>
      </c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>
        <v>5</v>
      </c>
      <c r="P171" s="22"/>
      <c r="Q171" s="22"/>
      <c r="R171" s="22"/>
    </row>
    <row r="172" spans="1:19" x14ac:dyDescent="0.25">
      <c r="A172" t="s">
        <v>964</v>
      </c>
      <c r="B172" t="s">
        <v>1075</v>
      </c>
      <c r="C172" s="8">
        <f>_xlfn.IFNA(VLOOKUP(E172,Points!$A$2:$B$36,2),0)+_xlfn.IFNA(VLOOKUP(F172,Points!$A$2:$B$36,2),0)+_xlfn.IFNA(VLOOKUP(G172,Points!$A$2:$B$36,2),0)+_xlfn.IFNA(VLOOKUP(H172,Points!$A$2:$B$36,2),0)+_xlfn.IFNA(VLOOKUP(I172,Points!$A$2:$B$36,2),0)+_xlfn.IFNA(VLOOKUP(J172,Points!$A$2:$B$36,2),0)+_xlfn.IFNA(VLOOKUP(K172,Points!$A$2:$B$36,2),0)+_xlfn.IFNA(VLOOKUP(L172,Points!$A$2:$B$36,2),0)+_xlfn.IFNA(VLOOKUP(M172,Points!$A$2:$B$36,2),0)+_xlfn.IFNA(VLOOKUP(N172,Points!$A$2:$B$36,2),0)+_xlfn.IFNA(VLOOKUP(O172,Points!$A$2:$B$36,2),0)+_xlfn.IFNA(VLOOKUP(P172,Points!$A$2:$B$36,2),0)+_xlfn.IFNA(VLOOKUP(Q172,Points!$D$2:$E$36,2),0)+R172</f>
        <v>7</v>
      </c>
      <c r="D172" s="22"/>
      <c r="E172" s="22"/>
      <c r="F172" s="22"/>
      <c r="G172" s="22"/>
      <c r="H172" s="22"/>
      <c r="I172" s="22"/>
      <c r="J172" s="22">
        <v>6</v>
      </c>
      <c r="K172" s="22"/>
      <c r="L172" s="22"/>
      <c r="M172" s="22"/>
      <c r="N172" s="22"/>
      <c r="O172" s="22"/>
      <c r="P172" s="22"/>
      <c r="Q172" s="22"/>
      <c r="R172" s="30"/>
    </row>
    <row r="173" spans="1:19" x14ac:dyDescent="0.25">
      <c r="A173" t="s">
        <v>333</v>
      </c>
      <c r="B173" t="s">
        <v>1258</v>
      </c>
      <c r="C173" s="8">
        <f>_xlfn.IFNA(VLOOKUP(E173,Points!$A$2:$B$36,2),0)+_xlfn.IFNA(VLOOKUP(F173,Points!$A$2:$B$36,2),0)+_xlfn.IFNA(VLOOKUP(G173,Points!$A$2:$B$36,2),0)+_xlfn.IFNA(VLOOKUP(H173,Points!$A$2:$B$36,2),0)+_xlfn.IFNA(VLOOKUP(I173,Points!$A$2:$B$36,2),0)+_xlfn.IFNA(VLOOKUP(J173,Points!$A$2:$B$36,2),0)+_xlfn.IFNA(VLOOKUP(K173,Points!$A$2:$B$36,2),0)+_xlfn.IFNA(VLOOKUP(L173,Points!$A$2:$B$36,2),0)+_xlfn.IFNA(VLOOKUP(M173,Points!$A$2:$B$36,2),0)+_xlfn.IFNA(VLOOKUP(N173,Points!$A$2:$B$36,2),0)+_xlfn.IFNA(VLOOKUP(O173,Points!$A$2:$B$36,2),0)+_xlfn.IFNA(VLOOKUP(P173,Points!$A$2:$B$36,2),0)+_xlfn.IFNA(VLOOKUP(Q173,Points!$D$2:$E$36,2),0)+R173</f>
        <v>7</v>
      </c>
      <c r="D173" s="22"/>
      <c r="E173" s="22"/>
      <c r="F173" s="22"/>
      <c r="G173" s="22"/>
      <c r="H173" s="22"/>
      <c r="I173" s="22"/>
      <c r="J173" s="22"/>
      <c r="K173" s="22">
        <v>6</v>
      </c>
      <c r="L173" s="22"/>
      <c r="M173" s="22"/>
      <c r="N173" s="22"/>
      <c r="O173" s="22"/>
      <c r="P173" s="22"/>
      <c r="Q173" s="22"/>
      <c r="R173" s="22"/>
    </row>
    <row r="174" spans="1:19" x14ac:dyDescent="0.25">
      <c r="A174" t="s">
        <v>701</v>
      </c>
      <c r="B174" t="s">
        <v>1331</v>
      </c>
      <c r="C174" s="8">
        <f>_xlfn.IFNA(VLOOKUP(E174,Points!$A$2:$B$36,2),0)+_xlfn.IFNA(VLOOKUP(F174,Points!$A$2:$B$36,2),0)+_xlfn.IFNA(VLOOKUP(G174,Points!$A$2:$B$36,2),0)+_xlfn.IFNA(VLOOKUP(H174,Points!$A$2:$B$36,2),0)+_xlfn.IFNA(VLOOKUP(I174,Points!$A$2:$B$36,2),0)+_xlfn.IFNA(VLOOKUP(J174,Points!$A$2:$B$36,2),0)+_xlfn.IFNA(VLOOKUP(K174,Points!$A$2:$B$36,2),0)+_xlfn.IFNA(VLOOKUP(L174,Points!$A$2:$B$36,2),0)+_xlfn.IFNA(VLOOKUP(M174,Points!$A$2:$B$36,2),0)+_xlfn.IFNA(VLOOKUP(N174,Points!$A$2:$B$36,2),0)+_xlfn.IFNA(VLOOKUP(O174,Points!$A$2:$B$36,2),0)+_xlfn.IFNA(VLOOKUP(P174,Points!$A$2:$B$36,2),0)+_xlfn.IFNA(VLOOKUP(Q174,Points!$D$2:$E$36,2),0)+R174</f>
        <v>7</v>
      </c>
      <c r="D174" s="22"/>
      <c r="E174" s="22"/>
      <c r="F174" s="22"/>
      <c r="G174" s="22"/>
      <c r="H174" s="22"/>
      <c r="I174" s="22"/>
      <c r="J174" s="22"/>
      <c r="K174" s="22"/>
      <c r="L174" s="22">
        <v>6</v>
      </c>
      <c r="M174" s="22"/>
      <c r="N174" s="22"/>
      <c r="O174" s="22"/>
      <c r="P174" s="22"/>
      <c r="Q174" s="22"/>
      <c r="R174" s="22"/>
    </row>
    <row r="175" spans="1:19" x14ac:dyDescent="0.25">
      <c r="A175" t="s">
        <v>225</v>
      </c>
      <c r="B175" t="s">
        <v>226</v>
      </c>
      <c r="C175" s="8">
        <f>_xlfn.IFNA(VLOOKUP(E175,Points!$A$2:$B$36,2),0)+_xlfn.IFNA(VLOOKUP(F175,Points!$A$2:$B$36,2),0)+_xlfn.IFNA(VLOOKUP(G175,Points!$A$2:$B$36,2),0)+_xlfn.IFNA(VLOOKUP(H175,Points!$A$2:$B$36,2),0)+_xlfn.IFNA(VLOOKUP(I175,Points!$A$2:$B$36,2),0)+_xlfn.IFNA(VLOOKUP(J175,Points!$A$2:$B$36,2),0)+_xlfn.IFNA(VLOOKUP(K175,Points!$A$2:$B$36,2),0)+_xlfn.IFNA(VLOOKUP(L175,Points!$A$2:$B$36,2),0)+_xlfn.IFNA(VLOOKUP(M175,Points!$A$2:$B$36,2),0)+_xlfn.IFNA(VLOOKUP(N175,Points!$A$2:$B$36,2),0)+_xlfn.IFNA(VLOOKUP(O175,Points!$A$2:$B$36,2),0)+_xlfn.IFNA(VLOOKUP(P175,Points!$A$2:$B$36,2),0)+_xlfn.IFNA(VLOOKUP(Q175,Points!$D$2:$E$36,2),0)+R175</f>
        <v>5</v>
      </c>
      <c r="D175" s="22"/>
      <c r="E175" s="22"/>
      <c r="F175" s="22"/>
      <c r="G175" s="22"/>
      <c r="H175" s="22">
        <v>8</v>
      </c>
      <c r="I175" s="22"/>
      <c r="J175" s="22"/>
      <c r="K175" s="22"/>
      <c r="L175" s="22"/>
      <c r="M175" s="22"/>
      <c r="N175" s="22"/>
      <c r="O175" s="22"/>
      <c r="P175" s="22"/>
      <c r="Q175" s="22"/>
      <c r="R175" s="22"/>
    </row>
    <row r="176" spans="1:19" x14ac:dyDescent="0.25">
      <c r="A176" t="s">
        <v>1076</v>
      </c>
      <c r="B176" t="s">
        <v>1077</v>
      </c>
      <c r="C176" s="8">
        <f>_xlfn.IFNA(VLOOKUP(E176,Points!$A$2:$B$36,2),0)+_xlfn.IFNA(VLOOKUP(F176,Points!$A$2:$B$36,2),0)+_xlfn.IFNA(VLOOKUP(G176,Points!$A$2:$B$36,2),0)+_xlfn.IFNA(VLOOKUP(H176,Points!$A$2:$B$36,2),0)+_xlfn.IFNA(VLOOKUP(I176,Points!$A$2:$B$36,2),0)+_xlfn.IFNA(VLOOKUP(J176,Points!$A$2:$B$36,2),0)+_xlfn.IFNA(VLOOKUP(K176,Points!$A$2:$B$36,2),0)+_xlfn.IFNA(VLOOKUP(L176,Points!$A$2:$B$36,2),0)+_xlfn.IFNA(VLOOKUP(M176,Points!$A$2:$B$36,2),0)+_xlfn.IFNA(VLOOKUP(N176,Points!$A$2:$B$36,2),0)+_xlfn.IFNA(VLOOKUP(O176,Points!$A$2:$B$36,2),0)+_xlfn.IFNA(VLOOKUP(P176,Points!$A$2:$B$36,2),0)+_xlfn.IFNA(VLOOKUP(Q176,Points!$D$2:$E$36,2),0)+R176</f>
        <v>5</v>
      </c>
      <c r="D176" s="22"/>
      <c r="E176" s="22"/>
      <c r="F176" s="22"/>
      <c r="G176" s="22"/>
      <c r="H176" s="22"/>
      <c r="I176" s="22"/>
      <c r="J176" s="22">
        <v>8</v>
      </c>
      <c r="K176" s="22"/>
      <c r="L176" s="22"/>
      <c r="M176" s="22"/>
      <c r="N176" s="22"/>
      <c r="O176" s="22"/>
      <c r="P176" s="22"/>
      <c r="Q176" s="22"/>
      <c r="R176" s="22"/>
    </row>
    <row r="177" spans="1:19" x14ac:dyDescent="0.25">
      <c r="A177" t="s">
        <v>1259</v>
      </c>
      <c r="B177" t="s">
        <v>1260</v>
      </c>
      <c r="C177" s="8">
        <f>_xlfn.IFNA(VLOOKUP(E177,Points!$A$2:$B$36,2),0)+_xlfn.IFNA(VLOOKUP(F177,Points!$A$2:$B$36,2),0)+_xlfn.IFNA(VLOOKUP(G177,Points!$A$2:$B$36,2),0)+_xlfn.IFNA(VLOOKUP(H177,Points!$A$2:$B$36,2),0)+_xlfn.IFNA(VLOOKUP(I177,Points!$A$2:$B$36,2),0)+_xlfn.IFNA(VLOOKUP(J177,Points!$A$2:$B$36,2),0)+_xlfn.IFNA(VLOOKUP(K177,Points!$A$2:$B$36,2),0)+_xlfn.IFNA(VLOOKUP(L177,Points!$A$2:$B$36,2),0)+_xlfn.IFNA(VLOOKUP(M177,Points!$A$2:$B$36,2),0)+_xlfn.IFNA(VLOOKUP(N177,Points!$A$2:$B$36,2),0)+_xlfn.IFNA(VLOOKUP(O177,Points!$A$2:$B$36,2),0)+_xlfn.IFNA(VLOOKUP(P177,Points!$A$2:$B$36,2),0)+_xlfn.IFNA(VLOOKUP(Q177,Points!$D$2:$E$36,2),0)+R177</f>
        <v>5</v>
      </c>
      <c r="D177" s="22"/>
      <c r="E177" s="22"/>
      <c r="F177" s="22"/>
      <c r="G177" s="22"/>
      <c r="H177" s="22"/>
      <c r="I177" s="22"/>
      <c r="J177" s="22"/>
      <c r="K177" s="22">
        <v>8</v>
      </c>
      <c r="L177" s="22"/>
      <c r="M177" s="22"/>
      <c r="N177" s="22"/>
      <c r="O177" s="22"/>
      <c r="P177" s="22"/>
      <c r="Q177" s="22"/>
      <c r="R177" s="22"/>
    </row>
    <row r="178" spans="1:19" x14ac:dyDescent="0.25">
      <c r="A178" t="s">
        <v>1027</v>
      </c>
      <c r="B178" t="s">
        <v>1332</v>
      </c>
      <c r="C178" s="8">
        <f>_xlfn.IFNA(VLOOKUP(E178,Points!$A$2:$B$36,2),0)+_xlfn.IFNA(VLOOKUP(F178,Points!$A$2:$B$36,2),0)+_xlfn.IFNA(VLOOKUP(G178,Points!$A$2:$B$36,2),0)+_xlfn.IFNA(VLOOKUP(H178,Points!$A$2:$B$36,2),0)+_xlfn.IFNA(VLOOKUP(I178,Points!$A$2:$B$36,2),0)+_xlfn.IFNA(VLOOKUP(J178,Points!$A$2:$B$36,2),0)+_xlfn.IFNA(VLOOKUP(K178,Points!$A$2:$B$36,2),0)+_xlfn.IFNA(VLOOKUP(L178,Points!$A$2:$B$36,2),0)+_xlfn.IFNA(VLOOKUP(M178,Points!$A$2:$B$36,2),0)+_xlfn.IFNA(VLOOKUP(N178,Points!$A$2:$B$36,2),0)+_xlfn.IFNA(VLOOKUP(O178,Points!$A$2:$B$36,2),0)+_xlfn.IFNA(VLOOKUP(P178,Points!$A$2:$B$36,2),0)+_xlfn.IFNA(VLOOKUP(Q178,Points!$D$2:$E$36,2),0)+R178</f>
        <v>5</v>
      </c>
      <c r="D178" s="22"/>
      <c r="E178" s="22"/>
      <c r="F178" s="22"/>
      <c r="G178" s="22"/>
      <c r="H178" s="22"/>
      <c r="I178" s="22"/>
      <c r="J178" s="22"/>
      <c r="K178" s="22"/>
      <c r="L178" s="22">
        <v>8</v>
      </c>
      <c r="M178" s="22"/>
      <c r="N178" s="22"/>
      <c r="O178" s="22"/>
      <c r="P178" s="22"/>
      <c r="Q178" s="22"/>
      <c r="R178" s="22"/>
    </row>
    <row r="179" spans="1:19" x14ac:dyDescent="0.25">
      <c r="A179" t="s">
        <v>140</v>
      </c>
      <c r="B179" t="s">
        <v>399</v>
      </c>
      <c r="C179" s="8">
        <f>_xlfn.IFNA(VLOOKUP(E179,Points!$A$2:$B$36,2),0)+_xlfn.IFNA(VLOOKUP(F179,Points!$A$2:$B$36,2),0)+_xlfn.IFNA(VLOOKUP(G179,Points!$A$2:$B$36,2),0)+_xlfn.IFNA(VLOOKUP(H179,Points!$A$2:$B$36,2),0)+_xlfn.IFNA(VLOOKUP(I179,Points!$A$2:$B$36,2),0)+_xlfn.IFNA(VLOOKUP(J179,Points!$A$2:$B$36,2),0)+_xlfn.IFNA(VLOOKUP(K179,Points!$A$2:$B$36,2),0)+_xlfn.IFNA(VLOOKUP(L179,Points!$A$2:$B$36,2),0)+_xlfn.IFNA(VLOOKUP(M179,Points!$A$2:$B$36,2),0)+_xlfn.IFNA(VLOOKUP(N179,Points!$A$2:$B$36,2),0)+_xlfn.IFNA(VLOOKUP(O179,Points!$A$2:$B$36,2),0)+_xlfn.IFNA(VLOOKUP(P179,Points!$A$2:$B$36,2),0)+_xlfn.IFNA(VLOOKUP(Q179,Points!$D$2:$E$36,2),0)+R179</f>
        <v>4</v>
      </c>
      <c r="D179" s="22"/>
      <c r="E179" s="22"/>
      <c r="F179" s="22"/>
      <c r="G179" s="22"/>
      <c r="H179" s="22"/>
      <c r="I179" s="22"/>
      <c r="J179" s="22"/>
      <c r="K179" s="22">
        <v>9</v>
      </c>
      <c r="L179" s="22"/>
      <c r="M179" s="22"/>
      <c r="N179" s="22"/>
      <c r="O179" s="22"/>
      <c r="P179" s="22"/>
      <c r="Q179" s="22"/>
      <c r="R179" s="22"/>
    </row>
    <row r="180" spans="1:19" x14ac:dyDescent="0.25">
      <c r="A180" t="s">
        <v>1222</v>
      </c>
      <c r="B180" t="s">
        <v>1333</v>
      </c>
      <c r="C180" s="8">
        <f>_xlfn.IFNA(VLOOKUP(E180,Points!$A$2:$B$36,2),0)+_xlfn.IFNA(VLOOKUP(F180,Points!$A$2:$B$36,2),0)+_xlfn.IFNA(VLOOKUP(G180,Points!$A$2:$B$36,2),0)+_xlfn.IFNA(VLOOKUP(H180,Points!$A$2:$B$36,2),0)+_xlfn.IFNA(VLOOKUP(I180,Points!$A$2:$B$36,2),0)+_xlfn.IFNA(VLOOKUP(J180,Points!$A$2:$B$36,2),0)+_xlfn.IFNA(VLOOKUP(K180,Points!$A$2:$B$36,2),0)+_xlfn.IFNA(VLOOKUP(L180,Points!$A$2:$B$36,2),0)+_xlfn.IFNA(VLOOKUP(M180,Points!$A$2:$B$36,2),0)+_xlfn.IFNA(VLOOKUP(N180,Points!$A$2:$B$36,2),0)+_xlfn.IFNA(VLOOKUP(O180,Points!$A$2:$B$36,2),0)+_xlfn.IFNA(VLOOKUP(P180,Points!$A$2:$B$36,2),0)+_xlfn.IFNA(VLOOKUP(Q180,Points!$D$2:$E$36,2),0)+R180</f>
        <v>4</v>
      </c>
      <c r="D180" s="22"/>
      <c r="E180" s="22"/>
      <c r="F180" s="22"/>
      <c r="G180" s="22"/>
      <c r="H180" s="22"/>
      <c r="I180" s="22"/>
      <c r="J180" s="22"/>
      <c r="K180" s="22"/>
      <c r="L180" s="22">
        <v>9</v>
      </c>
      <c r="M180" s="22"/>
      <c r="N180" s="22"/>
      <c r="O180" s="22"/>
      <c r="P180" s="22"/>
      <c r="Q180" s="22"/>
      <c r="R180" s="22"/>
    </row>
    <row r="181" spans="1:19" x14ac:dyDescent="0.25">
      <c r="A181" t="s">
        <v>160</v>
      </c>
      <c r="B181" t="s">
        <v>1432</v>
      </c>
      <c r="C181" s="8">
        <f>_xlfn.IFNA(VLOOKUP(E181,Points!$A$2:$B$36,2),0)+_xlfn.IFNA(VLOOKUP(F181,Points!$A$2:$B$36,2),0)+_xlfn.IFNA(VLOOKUP(G181,Points!$A$2:$B$36,2),0)+_xlfn.IFNA(VLOOKUP(H181,Points!$A$2:$B$36,2),0)+_xlfn.IFNA(VLOOKUP(I181,Points!$A$2:$B$36,2),0)+_xlfn.IFNA(VLOOKUP(J181,Points!$A$2:$B$36,2),0)+_xlfn.IFNA(VLOOKUP(K181,Points!$A$2:$B$36,2),0)+_xlfn.IFNA(VLOOKUP(L181,Points!$A$2:$B$36,2),0)+_xlfn.IFNA(VLOOKUP(M181,Points!$A$2:$B$36,2),0)+_xlfn.IFNA(VLOOKUP(N181,Points!$A$2:$B$36,2),0)+_xlfn.IFNA(VLOOKUP(O181,Points!$A$2:$B$36,2),0)+_xlfn.IFNA(VLOOKUP(P181,Points!$A$2:$B$36,2),0)+_xlfn.IFNA(VLOOKUP(Q181,Points!$D$2:$E$36,2),0)+R181</f>
        <v>4</v>
      </c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>
        <v>9</v>
      </c>
      <c r="O181" s="22"/>
      <c r="P181" s="22"/>
      <c r="Q181" s="22"/>
      <c r="R181" s="22"/>
    </row>
    <row r="182" spans="1:19" x14ac:dyDescent="0.25">
      <c r="A182" t="s">
        <v>229</v>
      </c>
      <c r="B182" t="s">
        <v>156</v>
      </c>
      <c r="C182" s="8">
        <f>_xlfn.IFNA(VLOOKUP(E182,Points!$A$2:$B$36,2),0)+_xlfn.IFNA(VLOOKUP(F182,Points!$A$2:$B$36,2),0)+_xlfn.IFNA(VLOOKUP(G182,Points!$A$2:$B$36,2),0)+_xlfn.IFNA(VLOOKUP(H182,Points!$A$2:$B$36,2),0)+_xlfn.IFNA(VLOOKUP(I182,Points!$A$2:$B$36,2),0)+_xlfn.IFNA(VLOOKUP(J182,Points!$A$2:$B$36,2),0)+_xlfn.IFNA(VLOOKUP(K182,Points!$A$2:$B$36,2),0)+_xlfn.IFNA(VLOOKUP(L182,Points!$A$2:$B$36,2),0)+_xlfn.IFNA(VLOOKUP(M182,Points!$A$2:$B$36,2),0)+_xlfn.IFNA(VLOOKUP(N182,Points!$A$2:$B$36,2),0)+_xlfn.IFNA(VLOOKUP(O182,Points!$A$2:$B$36,2),0)+_xlfn.IFNA(VLOOKUP(P182,Points!$A$2:$B$36,2),0)+_xlfn.IFNA(VLOOKUP(Q182,Points!$D$2:$E$36,2),0)+R182</f>
        <v>3</v>
      </c>
      <c r="D182" s="22"/>
      <c r="E182" s="22"/>
      <c r="F182" s="22"/>
      <c r="G182" s="22"/>
      <c r="H182" s="22">
        <v>10</v>
      </c>
      <c r="I182" s="22"/>
      <c r="J182" s="22"/>
      <c r="K182" s="22"/>
      <c r="L182" s="22"/>
      <c r="M182" s="22"/>
      <c r="N182" s="22"/>
      <c r="O182" s="22"/>
      <c r="P182" s="22"/>
      <c r="Q182" s="22"/>
      <c r="R182" s="22"/>
    </row>
    <row r="183" spans="1:19" x14ac:dyDescent="0.25">
      <c r="A183" t="s">
        <v>868</v>
      </c>
      <c r="B183" t="s">
        <v>869</v>
      </c>
      <c r="C183" s="8">
        <f>_xlfn.IFNA(VLOOKUP(E183,Points!$A$2:$B$36,2),0)+_xlfn.IFNA(VLOOKUP(F183,Points!$A$2:$B$36,2),0)+_xlfn.IFNA(VLOOKUP(G183,Points!$A$2:$B$36,2),0)+_xlfn.IFNA(VLOOKUP(H183,Points!$A$2:$B$36,2),0)+_xlfn.IFNA(VLOOKUP(I183,Points!$A$2:$B$36,2),0)+_xlfn.IFNA(VLOOKUP(J183,Points!$A$2:$B$36,2),0)+_xlfn.IFNA(VLOOKUP(K183,Points!$A$2:$B$36,2),0)+_xlfn.IFNA(VLOOKUP(L183,Points!$A$2:$B$36,2),0)+_xlfn.IFNA(VLOOKUP(M183,Points!$A$2:$B$36,2),0)+_xlfn.IFNA(VLOOKUP(N183,Points!$A$2:$B$36,2),0)+_xlfn.IFNA(VLOOKUP(O183,Points!$A$2:$B$36,2),0)+_xlfn.IFNA(VLOOKUP(P183,Points!$A$2:$B$36,2),0)+_xlfn.IFNA(VLOOKUP(Q183,Points!$D$2:$E$36,2),0)+R183</f>
        <v>3</v>
      </c>
      <c r="D183" s="22"/>
      <c r="E183" s="22"/>
      <c r="F183" s="22"/>
      <c r="G183" s="22"/>
      <c r="H183" s="22"/>
      <c r="I183" s="22">
        <v>10</v>
      </c>
      <c r="J183" s="22"/>
      <c r="K183" s="22"/>
      <c r="L183" s="22"/>
      <c r="M183" s="22"/>
      <c r="N183" s="22"/>
      <c r="O183" s="22"/>
      <c r="P183" s="22"/>
      <c r="Q183" s="22"/>
      <c r="R183" s="22"/>
    </row>
    <row r="184" spans="1:19" x14ac:dyDescent="0.25">
      <c r="A184" t="s">
        <v>871</v>
      </c>
      <c r="B184" t="s">
        <v>872</v>
      </c>
      <c r="C184" s="8">
        <f>_xlfn.IFNA(VLOOKUP(E184,Points!$A$2:$B$36,2),0)+_xlfn.IFNA(VLOOKUP(F184,Points!$A$2:$B$36,2),0)+_xlfn.IFNA(VLOOKUP(G184,Points!$A$2:$B$36,2),0)+_xlfn.IFNA(VLOOKUP(H184,Points!$A$2:$B$36,2),0)+_xlfn.IFNA(VLOOKUP(I184,Points!$A$2:$B$36,2),0)+_xlfn.IFNA(VLOOKUP(J184,Points!$A$2:$B$36,2),0)+_xlfn.IFNA(VLOOKUP(K184,Points!$A$2:$B$36,2),0)+_xlfn.IFNA(VLOOKUP(L184,Points!$A$2:$B$36,2),0)+_xlfn.IFNA(VLOOKUP(M184,Points!$A$2:$B$36,2),0)+_xlfn.IFNA(VLOOKUP(N184,Points!$A$2:$B$36,2),0)+_xlfn.IFNA(VLOOKUP(O184,Points!$A$2:$B$36,2),0)+_xlfn.IFNA(VLOOKUP(P184,Points!$A$2:$B$36,2),0)+_xlfn.IFNA(VLOOKUP(Q184,Points!$D$2:$E$36,2),0)+R184</f>
        <v>1</v>
      </c>
      <c r="D184" s="22"/>
      <c r="E184" s="22"/>
      <c r="F184" s="22"/>
      <c r="G184" s="22"/>
      <c r="H184" s="22"/>
      <c r="I184" s="22">
        <v>12</v>
      </c>
      <c r="J184" s="22"/>
      <c r="K184" s="22"/>
      <c r="L184" s="22"/>
      <c r="M184" s="22"/>
      <c r="N184" s="22"/>
      <c r="O184" s="22"/>
      <c r="P184" s="22"/>
      <c r="Q184" s="22"/>
      <c r="R184" s="22"/>
    </row>
    <row r="185" spans="1:19" x14ac:dyDescent="0.25">
      <c r="A185" t="s">
        <v>67</v>
      </c>
      <c r="B185" t="s">
        <v>400</v>
      </c>
      <c r="C185" s="8">
        <f>_xlfn.IFNA(VLOOKUP(E185,Points!$A$2:$B$36,2),0)+_xlfn.IFNA(VLOOKUP(F185,Points!$A$2:$B$36,2),0)+_xlfn.IFNA(VLOOKUP(G185,Points!$A$2:$B$36,2),0)+_xlfn.IFNA(VLOOKUP(H185,Points!$A$2:$B$36,2),0)+_xlfn.IFNA(VLOOKUP(I185,Points!$A$2:$B$36,2),0)+_xlfn.IFNA(VLOOKUP(J185,Points!$A$2:$B$36,2),0)+_xlfn.IFNA(VLOOKUP(K185,Points!$A$2:$B$36,2),0)+_xlfn.IFNA(VLOOKUP(L185,Points!$A$2:$B$36,2),0)+_xlfn.IFNA(VLOOKUP(M185,Points!$A$2:$B$36,2),0)+_xlfn.IFNA(VLOOKUP(N185,Points!$A$2:$B$36,2),0)+_xlfn.IFNA(VLOOKUP(O185,Points!$A$2:$B$36,2),0)+_xlfn.IFNA(VLOOKUP(P185,Points!$A$2:$B$36,2),0)+_xlfn.IFNA(VLOOKUP(Q185,Points!$D$2:$E$36,2),0)+R185</f>
        <v>1</v>
      </c>
      <c r="D185" s="22"/>
      <c r="E185" s="22"/>
      <c r="F185" s="22"/>
      <c r="G185" s="22"/>
      <c r="H185" s="22"/>
      <c r="I185" s="22">
        <v>13</v>
      </c>
      <c r="J185" s="22"/>
      <c r="K185" s="22"/>
      <c r="L185" s="22"/>
      <c r="M185" s="22"/>
      <c r="N185" s="22"/>
      <c r="O185" s="22"/>
      <c r="P185" s="22"/>
      <c r="Q185" s="22"/>
      <c r="R185" s="22"/>
    </row>
    <row r="186" spans="1:19" x14ac:dyDescent="0.25">
      <c r="A186" t="s">
        <v>81</v>
      </c>
      <c r="B186" t="s">
        <v>873</v>
      </c>
      <c r="C186" s="8">
        <f>_xlfn.IFNA(VLOOKUP(E186,Points!$A$2:$B$36,2),0)+_xlfn.IFNA(VLOOKUP(F186,Points!$A$2:$B$36,2),0)+_xlfn.IFNA(VLOOKUP(G186,Points!$A$2:$B$36,2),0)+_xlfn.IFNA(VLOOKUP(H186,Points!$A$2:$B$36,2),0)+_xlfn.IFNA(VLOOKUP(I186,Points!$A$2:$B$36,2),0)+_xlfn.IFNA(VLOOKUP(J186,Points!$A$2:$B$36,2),0)+_xlfn.IFNA(VLOOKUP(K186,Points!$A$2:$B$36,2),0)+_xlfn.IFNA(VLOOKUP(L186,Points!$A$2:$B$36,2),0)+_xlfn.IFNA(VLOOKUP(M186,Points!$A$2:$B$36,2),0)+_xlfn.IFNA(VLOOKUP(N186,Points!$A$2:$B$36,2),0)+_xlfn.IFNA(VLOOKUP(O186,Points!$A$2:$B$36,2),0)+_xlfn.IFNA(VLOOKUP(P186,Points!$A$2:$B$36,2),0)+_xlfn.IFNA(VLOOKUP(Q186,Points!$D$2:$E$36,2),0)+R186</f>
        <v>1</v>
      </c>
      <c r="D186" s="22"/>
      <c r="E186" s="22"/>
      <c r="F186" s="22"/>
      <c r="G186" s="22"/>
      <c r="H186" s="22"/>
      <c r="I186" s="22">
        <v>14</v>
      </c>
      <c r="J186" s="22"/>
      <c r="K186" s="22"/>
      <c r="L186" s="22"/>
      <c r="M186" s="22"/>
      <c r="N186" s="22"/>
      <c r="O186" s="22"/>
      <c r="P186" s="22"/>
      <c r="Q186" s="22"/>
      <c r="R186" s="22"/>
    </row>
    <row r="187" spans="1:19" x14ac:dyDescent="0.25">
      <c r="A187" t="s">
        <v>370</v>
      </c>
      <c r="B187" t="s">
        <v>1206</v>
      </c>
      <c r="C187" s="8">
        <f>_xlfn.IFNA(VLOOKUP(E187,Points!$A$2:$B$36,2),0)+_xlfn.IFNA(VLOOKUP(F187,Points!$A$2:$B$36,2),0)+_xlfn.IFNA(VLOOKUP(G187,Points!$A$2:$B$36,2),0)+_xlfn.IFNA(VLOOKUP(H187,Points!$A$2:$B$36,2),0)+_xlfn.IFNA(VLOOKUP(I187,Points!$A$2:$B$36,2),0)+_xlfn.IFNA(VLOOKUP(J187,Points!$A$2:$B$36,2),0)+_xlfn.IFNA(VLOOKUP(K187,Points!$A$2:$B$36,2),0)+_xlfn.IFNA(VLOOKUP(L187,Points!$A$2:$B$36,2),0)+_xlfn.IFNA(VLOOKUP(M187,Points!$A$2:$B$36,2),0)+_xlfn.IFNA(VLOOKUP(N187,Points!$A$2:$B$36,2),0)+_xlfn.IFNA(VLOOKUP(O187,Points!$A$2:$B$36,2),0)+_xlfn.IFNA(VLOOKUP(P187,Points!$A$2:$B$36,2),0)+_xlfn.IFNA(VLOOKUP(Q187,Points!$D$2:$E$36,2),0)+R187</f>
        <v>1</v>
      </c>
      <c r="D187" s="22"/>
      <c r="E187" s="22"/>
      <c r="F187" s="22"/>
      <c r="G187" s="22"/>
      <c r="H187" s="22"/>
      <c r="I187" s="22"/>
      <c r="J187" s="22"/>
      <c r="K187" s="22"/>
      <c r="L187" s="22"/>
      <c r="M187" s="22" t="s">
        <v>1184</v>
      </c>
      <c r="N187" s="22"/>
      <c r="O187" s="22"/>
      <c r="P187" s="22"/>
      <c r="Q187" s="22"/>
      <c r="R187" s="22">
        <v>1</v>
      </c>
      <c r="S187" t="s">
        <v>1185</v>
      </c>
    </row>
    <row r="188" spans="1:19" hidden="1" x14ac:dyDescent="0.25">
      <c r="C188" s="8">
        <f>_xlfn.IFNA(VLOOKUP(E188,Points!$A$2:$B$36,2),0)+_xlfn.IFNA(VLOOKUP(F188,Points!$A$2:$B$36,2),0)+_xlfn.IFNA(VLOOKUP(G188,Points!$A$2:$B$36,2),0)+_xlfn.IFNA(VLOOKUP(H188,Points!$A$2:$B$36,2),0)+_xlfn.IFNA(VLOOKUP(I188,Points!$A$2:$B$36,2),0)+_xlfn.IFNA(VLOOKUP(J188,Points!$A$2:$B$36,2),0)+_xlfn.IFNA(VLOOKUP(K188,Points!$A$2:$B$36,2),0)+_xlfn.IFNA(VLOOKUP(L188,Points!$A$2:$B$36,2),0)+_xlfn.IFNA(VLOOKUP(M188,Points!$A$2:$B$36,2),0)+_xlfn.IFNA(VLOOKUP(N188,Points!$A$2:$B$36,2),0)+_xlfn.IFNA(VLOOKUP(O188,Points!$A$2:$B$36,2),0)+_xlfn.IFNA(VLOOKUP(P188,Points!$A$2:$B$36,2),0)+_xlfn.IFNA(VLOOKUP(Q188,Points!$D$2:$E$36,2),0)+R188</f>
        <v>0</v>
      </c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</row>
    <row r="189" spans="1:19" ht="14.25" hidden="1" customHeight="1" x14ac:dyDescent="0.25">
      <c r="C189" s="8">
        <f>_xlfn.IFNA(VLOOKUP(E189,Points!$A$2:$B$36,2),0)+_xlfn.IFNA(VLOOKUP(F189,Points!$A$2:$B$36,2),0)+_xlfn.IFNA(VLOOKUP(G189,Points!$A$2:$B$36,2),0)+_xlfn.IFNA(VLOOKUP(H189,Points!$A$2:$B$36,2),0)+_xlfn.IFNA(VLOOKUP(I189,Points!$A$2:$B$36,2),0)+_xlfn.IFNA(VLOOKUP(J189,Points!$A$2:$B$36,2),0)+_xlfn.IFNA(VLOOKUP(K189,Points!$A$2:$B$36,2),0)+_xlfn.IFNA(VLOOKUP(L189,Points!$A$2:$B$36,2),0)+_xlfn.IFNA(VLOOKUP(M189,Points!$A$2:$B$36,2),0)+_xlfn.IFNA(VLOOKUP(N189,Points!$A$2:$B$36,2),0)+_xlfn.IFNA(VLOOKUP(O189,Points!$A$2:$B$36,2),0)+_xlfn.IFNA(VLOOKUP(P189,Points!$A$2:$B$36,2),0)+_xlfn.IFNA(VLOOKUP(Q189,Points!$D$2:$E$36,2),0)+R189</f>
        <v>0</v>
      </c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</row>
    <row r="190" spans="1:19" hidden="1" x14ac:dyDescent="0.25">
      <c r="C190" s="8">
        <f>_xlfn.IFNA(VLOOKUP(E190,Points!$A$2:$B$36,2),0)+_xlfn.IFNA(VLOOKUP(F190,Points!$A$2:$B$36,2),0)+_xlfn.IFNA(VLOOKUP(G190,Points!$A$2:$B$36,2),0)+_xlfn.IFNA(VLOOKUP(H190,Points!$A$2:$B$36,2),0)+_xlfn.IFNA(VLOOKUP(I190,Points!$A$2:$B$36,2),0)+_xlfn.IFNA(VLOOKUP(J190,Points!$A$2:$B$36,2),0)+_xlfn.IFNA(VLOOKUP(K190,Points!$A$2:$B$36,2),0)+_xlfn.IFNA(VLOOKUP(L190,Points!$A$2:$B$36,2),0)+_xlfn.IFNA(VLOOKUP(M190,Points!$A$2:$B$36,2),0)+_xlfn.IFNA(VLOOKUP(N190,Points!$A$2:$B$36,2),0)+_xlfn.IFNA(VLOOKUP(O190,Points!$A$2:$B$36,2),0)+_xlfn.IFNA(VLOOKUP(P190,Points!$A$2:$B$36,2),0)+_xlfn.IFNA(VLOOKUP(Q190,Points!$D$2:$E$36,2),0)+R190</f>
        <v>0</v>
      </c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</row>
    <row r="191" spans="1:19" x14ac:dyDescent="0.25">
      <c r="C191" s="8">
        <f>_xlfn.IFNA(VLOOKUP(E191,Points!$A$2:$B$36,2),0)+_xlfn.IFNA(VLOOKUP(F191,Points!$A$2:$B$36,2),0)+_xlfn.IFNA(VLOOKUP(G191,Points!$A$2:$B$36,2),0)+_xlfn.IFNA(VLOOKUP(H191,Points!$A$2:$B$36,2),0)+_xlfn.IFNA(VLOOKUP(I191,Points!$A$2:$B$36,2),0)+_xlfn.IFNA(VLOOKUP(J191,Points!$A$2:$B$36,2),0)+_xlfn.IFNA(VLOOKUP(K191,Points!$A$2:$B$36,2),0)+_xlfn.IFNA(VLOOKUP(L191,Points!$A$2:$B$36,2),0)+_xlfn.IFNA(VLOOKUP(M191,Points!$A$2:$B$36,2),0)+_xlfn.IFNA(VLOOKUP(N191,Points!$A$2:$B$36,2),0)+_xlfn.IFNA(VLOOKUP(O191,Points!$A$2:$B$36,2),0)+_xlfn.IFNA(VLOOKUP(P191,Points!$A$2:$B$36,2),0)+_xlfn.IFNA(VLOOKUP(Q191,Points!$D$2:$E$36,2),0)+R191</f>
        <v>0</v>
      </c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</row>
    <row r="192" spans="1:19" x14ac:dyDescent="0.25">
      <c r="A192" s="13" t="s">
        <v>12</v>
      </c>
      <c r="B192" s="13"/>
      <c r="C192" s="1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</row>
    <row r="193" spans="1:19" x14ac:dyDescent="0.25">
      <c r="A193" t="s">
        <v>203</v>
      </c>
      <c r="B193" t="s">
        <v>231</v>
      </c>
      <c r="C193" s="8">
        <f>_xlfn.IFNA(VLOOKUP(E193,Points!$A$2:$B$36,2),0)+_xlfn.IFNA(VLOOKUP(F193,Points!$A$2:$B$36,2),0)+_xlfn.IFNA(VLOOKUP(G193,Points!$A$2:$B$36,2),0)+_xlfn.IFNA(VLOOKUP(H193,Points!$A$2:$B$36,2),0)+_xlfn.IFNA(VLOOKUP(I193,Points!$A$2:$B$36,2),0)+_xlfn.IFNA(VLOOKUP(J193,Points!$A$2:$B$36,2),0)+_xlfn.IFNA(VLOOKUP(K193,Points!$A$2:$B$36,2),0)+_xlfn.IFNA(VLOOKUP(L193,Points!$A$2:$B$36,2),0)+_xlfn.IFNA(VLOOKUP(M193,Points!$A$2:$B$36,2),0)+_xlfn.IFNA(VLOOKUP(N193,Points!$A$2:$B$36,2),0)+_xlfn.IFNA(VLOOKUP(O193,Points!$A$2:$B$36,2),0)+_xlfn.IFNA(VLOOKUP(P193,Points!$A$2:$B$36,2),0)+_xlfn.IFNA(VLOOKUP(Q193,Points!$D$2:$E$36,2),0)+R193</f>
        <v>45</v>
      </c>
      <c r="D193" s="22"/>
      <c r="E193" s="22"/>
      <c r="F193">
        <v>1</v>
      </c>
      <c r="G193" s="22" t="s">
        <v>714</v>
      </c>
      <c r="H193" s="22"/>
      <c r="I193" s="22"/>
      <c r="J193" s="22"/>
      <c r="K193" s="22">
        <v>1</v>
      </c>
      <c r="L193" s="22"/>
      <c r="M193" s="22"/>
      <c r="N193" s="22"/>
      <c r="O193" s="22"/>
      <c r="P193" s="22"/>
      <c r="Q193" s="22"/>
      <c r="R193" s="22">
        <f>1+4</f>
        <v>5</v>
      </c>
      <c r="S193" t="s">
        <v>1311</v>
      </c>
    </row>
    <row r="194" spans="1:19" x14ac:dyDescent="0.25">
      <c r="A194" t="s">
        <v>223</v>
      </c>
      <c r="B194" t="s">
        <v>238</v>
      </c>
      <c r="C194" s="8">
        <f>_xlfn.IFNA(VLOOKUP(E194,Points!$A$2:$B$36,2),0)+_xlfn.IFNA(VLOOKUP(F194,Points!$A$2:$B$36,2),0)+_xlfn.IFNA(VLOOKUP(G194,Points!$A$2:$B$36,2),0)+_xlfn.IFNA(VLOOKUP(H194,Points!$A$2:$B$36,2),0)+_xlfn.IFNA(VLOOKUP(I194,Points!$A$2:$B$36,2),0)+_xlfn.IFNA(VLOOKUP(J194,Points!$A$2:$B$36,2),0)+_xlfn.IFNA(VLOOKUP(K194,Points!$A$2:$B$36,2),0)+_xlfn.IFNA(VLOOKUP(L194,Points!$A$2:$B$36,2),0)+_xlfn.IFNA(VLOOKUP(M194,Points!$A$2:$B$36,2),0)+_xlfn.IFNA(VLOOKUP(N194,Points!$A$2:$B$36,2),0)+_xlfn.IFNA(VLOOKUP(O194,Points!$A$2:$B$36,2),0)+_xlfn.IFNA(VLOOKUP(P194,Points!$A$2:$B$36,2),0)+_xlfn.IFNA(VLOOKUP(Q194,Points!$D$2:$E$36,2),0)+R194</f>
        <v>42</v>
      </c>
      <c r="D194" s="22"/>
      <c r="E194" s="22"/>
      <c r="F194" s="22"/>
      <c r="G194" s="22"/>
      <c r="H194" s="22">
        <v>1</v>
      </c>
      <c r="I194" s="22"/>
      <c r="J194" s="22"/>
      <c r="K194" s="22"/>
      <c r="L194" s="22"/>
      <c r="M194" s="22"/>
      <c r="N194" s="22">
        <v>1</v>
      </c>
      <c r="O194" s="22"/>
      <c r="P194" s="22"/>
      <c r="Q194" s="22"/>
      <c r="R194" s="22">
        <f>1+1</f>
        <v>2</v>
      </c>
      <c r="S194" t="s">
        <v>1489</v>
      </c>
    </row>
    <row r="195" spans="1:19" x14ac:dyDescent="0.25">
      <c r="A195" t="s">
        <v>266</v>
      </c>
      <c r="B195" t="s">
        <v>267</v>
      </c>
      <c r="C195" s="32">
        <f>_xlfn.IFNA(VLOOKUP(E195,Points!$A$2:$B$36,2),0)+_xlfn.IFNA(VLOOKUP(F195,Points!$A$2:$B$36,2),0)+_xlfn.IFNA(VLOOKUP(G195,Points!$A$2:$B$36,2),0)+_xlfn.IFNA(VLOOKUP(H195,Points!$A$2:$B$36,2),0)+_xlfn.IFNA(VLOOKUP(I195,Points!$A$2:$B$36,2),0)+_xlfn.IFNA(VLOOKUP(J195,Points!$A$2:$B$36,2),0)+_xlfn.IFNA(VLOOKUP(K195,Points!$A$2:$B$36,2),0)+_xlfn.IFNA(VLOOKUP(L195,Points!$A$2:$B$36,2),0)+_xlfn.IFNA(VLOOKUP(M195,Points!$A$2:$B$36,2),0)+_xlfn.IFNA(VLOOKUP(N195,Points!$A$2:$B$36,2),0)+_xlfn.IFNA(VLOOKUP(O195,Points!$A$2:$B$36,2),0)+_xlfn.IFNA(VLOOKUP(P195,Points!$A$2:$B$36,2),0)+_xlfn.IFNA(VLOOKUP(Q195,Points!$D$2:$E$36,2),0)+R195</f>
        <v>38</v>
      </c>
      <c r="D195" s="22"/>
      <c r="E195" s="22"/>
      <c r="F195" s="22"/>
      <c r="G195" s="22"/>
      <c r="H195" s="22" t="s">
        <v>746</v>
      </c>
      <c r="I195" s="22" t="s">
        <v>276</v>
      </c>
      <c r="J195" s="22"/>
      <c r="K195" s="22"/>
      <c r="L195" s="22">
        <v>1</v>
      </c>
      <c r="M195" s="22"/>
      <c r="N195" s="22">
        <v>2</v>
      </c>
      <c r="O195" s="22"/>
      <c r="P195" s="22"/>
      <c r="Q195" s="22"/>
      <c r="R195" s="22">
        <f>1+1</f>
        <v>2</v>
      </c>
      <c r="S195" t="s">
        <v>1485</v>
      </c>
    </row>
    <row r="196" spans="1:19" x14ac:dyDescent="0.25">
      <c r="A196" t="s">
        <v>111</v>
      </c>
      <c r="B196" t="s">
        <v>243</v>
      </c>
      <c r="C196" s="8">
        <f>_xlfn.IFNA(VLOOKUP(E196,Points!$A$2:$B$36,2),0)+_xlfn.IFNA(VLOOKUP(F196,Points!$A$2:$B$36,2),0)+_xlfn.IFNA(VLOOKUP(G196,Points!$A$2:$B$36,2),0)+_xlfn.IFNA(VLOOKUP(H196,Points!$A$2:$B$36,2),0)+_xlfn.IFNA(VLOOKUP(I196,Points!$A$2:$B$36,2),0)+_xlfn.IFNA(VLOOKUP(J196,Points!$A$2:$B$36,2),0)+_xlfn.IFNA(VLOOKUP(K196,Points!$A$2:$B$36,2),0)+_xlfn.IFNA(VLOOKUP(L196,Points!$A$2:$B$36,2),0)+_xlfn.IFNA(VLOOKUP(M196,Points!$A$2:$B$36,2),0)+_xlfn.IFNA(VLOOKUP(N196,Points!$A$2:$B$36,2),0)+_xlfn.IFNA(VLOOKUP(O196,Points!$A$2:$B$36,2),0)+_xlfn.IFNA(VLOOKUP(P196,Points!$A$2:$B$36,2),0)+_xlfn.IFNA(VLOOKUP(Q196,Points!$D$2:$E$36,2),0)+R196</f>
        <v>35</v>
      </c>
      <c r="D196" s="22"/>
      <c r="E196" s="22"/>
      <c r="F196" s="22"/>
      <c r="G196" s="22"/>
      <c r="H196" s="22">
        <v>3</v>
      </c>
      <c r="I196" s="22"/>
      <c r="J196" s="22">
        <v>1</v>
      </c>
      <c r="K196" s="22" t="s">
        <v>339</v>
      </c>
      <c r="L196" s="22"/>
      <c r="M196" s="22"/>
      <c r="N196" s="22" t="s">
        <v>72</v>
      </c>
      <c r="O196" s="22"/>
      <c r="P196" s="22"/>
      <c r="Q196" s="22"/>
      <c r="R196" s="22">
        <f>1+1</f>
        <v>2</v>
      </c>
      <c r="S196" t="s">
        <v>1312</v>
      </c>
    </row>
    <row r="197" spans="1:19" x14ac:dyDescent="0.25">
      <c r="A197" t="s">
        <v>874</v>
      </c>
      <c r="B197" t="s">
        <v>875</v>
      </c>
      <c r="C197" s="8">
        <f>_xlfn.IFNA(VLOOKUP(E197,Points!$A$2:$B$36,2),0)+_xlfn.IFNA(VLOOKUP(F197,Points!$A$2:$B$36,2),0)+_xlfn.IFNA(VLOOKUP(G197,Points!$A$2:$B$36,2),0)+_xlfn.IFNA(VLOOKUP(H197,Points!$A$2:$B$36,2),0)+_xlfn.IFNA(VLOOKUP(I197,Points!$A$2:$B$36,2),0)+_xlfn.IFNA(VLOOKUP(J197,Points!$A$2:$B$36,2),0)+_xlfn.IFNA(VLOOKUP(K197,Points!$A$2:$B$36,2),0)+_xlfn.IFNA(VLOOKUP(L197,Points!$A$2:$B$36,2),0)+_xlfn.IFNA(VLOOKUP(M197,Points!$A$2:$B$36,2),0)+_xlfn.IFNA(VLOOKUP(N197,Points!$A$2:$B$36,2),0)+_xlfn.IFNA(VLOOKUP(O197,Points!$A$2:$B$36,2),0)+_xlfn.IFNA(VLOOKUP(P197,Points!$A$2:$B$36,2),0)+_xlfn.IFNA(VLOOKUP(Q197,Points!$D$2:$E$36,2),0)+R197</f>
        <v>35</v>
      </c>
      <c r="D197" s="22"/>
      <c r="E197" s="22"/>
      <c r="F197" s="22"/>
      <c r="G197" s="22"/>
      <c r="H197" s="22"/>
      <c r="I197" s="22">
        <v>1</v>
      </c>
      <c r="J197" s="22"/>
      <c r="K197" s="22"/>
      <c r="L197" s="22" t="s">
        <v>276</v>
      </c>
      <c r="M197" s="22"/>
      <c r="N197" s="22">
        <v>3</v>
      </c>
      <c r="O197" s="22"/>
      <c r="P197" s="22"/>
      <c r="Q197" s="22"/>
      <c r="R197" s="22">
        <f>1+1</f>
        <v>2</v>
      </c>
      <c r="S197" t="s">
        <v>1487</v>
      </c>
    </row>
    <row r="198" spans="1:19" x14ac:dyDescent="0.25">
      <c r="A198" t="s">
        <v>232</v>
      </c>
      <c r="B198" t="s">
        <v>233</v>
      </c>
      <c r="C198" s="8">
        <f>_xlfn.IFNA(VLOOKUP(E198,Points!$A$2:$B$36,2),0)+_xlfn.IFNA(VLOOKUP(F198,Points!$A$2:$B$36,2),0)+_xlfn.IFNA(VLOOKUP(G198,Points!$A$2:$B$36,2),0)+_xlfn.IFNA(VLOOKUP(H198,Points!$A$2:$B$36,2),0)+_xlfn.IFNA(VLOOKUP(I198,Points!$A$2:$B$36,2),0)+_xlfn.IFNA(VLOOKUP(J198,Points!$A$2:$B$36,2),0)+_xlfn.IFNA(VLOOKUP(K198,Points!$A$2:$B$36,2),0)+_xlfn.IFNA(VLOOKUP(L198,Points!$A$2:$B$36,2),0)+_xlfn.IFNA(VLOOKUP(M198,Points!$A$2:$B$36,2),0)+_xlfn.IFNA(VLOOKUP(N198,Points!$A$2:$B$36,2),0)+_xlfn.IFNA(VLOOKUP(O198,Points!$A$2:$B$36,2),0)+_xlfn.IFNA(VLOOKUP(P198,Points!$A$2:$B$36,2),0)+_xlfn.IFNA(VLOOKUP(Q198,Points!$D$2:$E$36,2),0)+R198</f>
        <v>33</v>
      </c>
      <c r="D198" s="22"/>
      <c r="E198" s="22"/>
      <c r="F198">
        <v>2</v>
      </c>
      <c r="G198" s="22" t="s">
        <v>274</v>
      </c>
      <c r="H198" s="22"/>
      <c r="I198" s="22"/>
      <c r="J198" s="22"/>
      <c r="K198" s="22">
        <v>2</v>
      </c>
      <c r="L198" s="22"/>
      <c r="M198" s="22"/>
      <c r="N198" s="22"/>
      <c r="O198" s="22"/>
      <c r="P198" s="22"/>
      <c r="Q198" s="22"/>
      <c r="R198" s="22">
        <f>1</f>
        <v>1</v>
      </c>
      <c r="S198" t="s">
        <v>1313</v>
      </c>
    </row>
    <row r="199" spans="1:19" x14ac:dyDescent="0.25">
      <c r="A199" t="s">
        <v>251</v>
      </c>
      <c r="B199" t="s">
        <v>252</v>
      </c>
      <c r="C199" s="32">
        <f>_xlfn.IFNA(VLOOKUP(E199,Points!$A$2:$B$36,2),0)+_xlfn.IFNA(VLOOKUP(F199,Points!$A$2:$B$36,2),0)+_xlfn.IFNA(VLOOKUP(G199,Points!$A$2:$B$36,2),0)+_xlfn.IFNA(VLOOKUP(H199,Points!$A$2:$B$36,2),0)+_xlfn.IFNA(VLOOKUP(I199,Points!$A$2:$B$36,2),0)+_xlfn.IFNA(VLOOKUP(J199,Points!$A$2:$B$36,2),0)+_xlfn.IFNA(VLOOKUP(K199,Points!$A$2:$B$36,2),0)+_xlfn.IFNA(VLOOKUP(L199,Points!$A$2:$B$36,2),0)+_xlfn.IFNA(VLOOKUP(M199,Points!$A$2:$B$36,2),0)+_xlfn.IFNA(VLOOKUP(N199,Points!$A$2:$B$36,2),0)+_xlfn.IFNA(VLOOKUP(O199,Points!$A$2:$B$36,2),0)+_xlfn.IFNA(VLOOKUP(P199,Points!$A$2:$B$36,2),0)+_xlfn.IFNA(VLOOKUP(Q199,Points!$D$2:$E$36,2),0)+R199</f>
        <v>29</v>
      </c>
      <c r="D199" s="22"/>
      <c r="E199" s="22"/>
      <c r="F199" s="22"/>
      <c r="G199" s="22"/>
      <c r="H199" s="22" t="s">
        <v>827</v>
      </c>
      <c r="I199" s="22">
        <v>3</v>
      </c>
      <c r="J199" s="22"/>
      <c r="K199" s="22"/>
      <c r="L199" s="22">
        <v>2</v>
      </c>
      <c r="M199" s="22"/>
      <c r="N199" s="22" t="s">
        <v>454</v>
      </c>
      <c r="O199" s="22"/>
      <c r="P199" s="22"/>
      <c r="Q199" s="22"/>
      <c r="R199" s="22"/>
    </row>
    <row r="200" spans="1:19" x14ac:dyDescent="0.25">
      <c r="A200" t="s">
        <v>239</v>
      </c>
      <c r="B200" t="s">
        <v>231</v>
      </c>
      <c r="C200" s="32">
        <f>_xlfn.IFNA(VLOOKUP(E200,Points!$A$2:$B$36,2),0)+_xlfn.IFNA(VLOOKUP(F200,Points!$A$2:$B$36,2),0)+_xlfn.IFNA(VLOOKUP(G200,Points!$A$2:$B$36,2),0)+_xlfn.IFNA(VLOOKUP(H200,Points!$A$2:$B$36,2),0)+_xlfn.IFNA(VLOOKUP(I200,Points!$A$2:$B$36,2),0)+_xlfn.IFNA(VLOOKUP(J200,Points!$A$2:$B$36,2),0)+_xlfn.IFNA(VLOOKUP(K200,Points!$A$2:$B$36,2),0)+_xlfn.IFNA(VLOOKUP(L200,Points!$A$2:$B$36,2),0)+_xlfn.IFNA(VLOOKUP(M200,Points!$A$2:$B$36,2),0)+_xlfn.IFNA(VLOOKUP(N200,Points!$A$2:$B$36,2),0)+_xlfn.IFNA(VLOOKUP(O200,Points!$A$2:$B$36,2),0)+_xlfn.IFNA(VLOOKUP(P200,Points!$A$2:$B$36,2),0)+_xlfn.IFNA(VLOOKUP(Q200,Points!$D$2:$E$36,2),0)+R200</f>
        <v>25</v>
      </c>
      <c r="D200" s="22"/>
      <c r="E200" s="22"/>
      <c r="F200">
        <v>3</v>
      </c>
      <c r="G200" s="22"/>
      <c r="H200" s="22"/>
      <c r="I200" s="22"/>
      <c r="J200" s="22"/>
      <c r="K200" s="22">
        <v>4</v>
      </c>
      <c r="L200" s="22"/>
      <c r="M200" s="22"/>
      <c r="N200" s="22"/>
      <c r="O200" s="22"/>
      <c r="P200" s="22"/>
      <c r="Q200" s="22"/>
      <c r="R200" s="22">
        <f>1</f>
        <v>1</v>
      </c>
      <c r="S200" t="s">
        <v>1313</v>
      </c>
    </row>
    <row r="201" spans="1:19" x14ac:dyDescent="0.25">
      <c r="A201" t="s">
        <v>234</v>
      </c>
      <c r="B201" t="s">
        <v>235</v>
      </c>
      <c r="C201" s="32">
        <f>_xlfn.IFNA(VLOOKUP(E201,Points!$A$2:$B$36,2),0)+_xlfn.IFNA(VLOOKUP(F201,Points!$A$2:$B$36,2),0)+_xlfn.IFNA(VLOOKUP(G201,Points!$A$2:$B$36,2),0)+_xlfn.IFNA(VLOOKUP(H201,Points!$A$2:$B$36,2),0)+_xlfn.IFNA(VLOOKUP(I201,Points!$A$2:$B$36,2),0)+_xlfn.IFNA(VLOOKUP(J201,Points!$A$2:$B$36,2),0)+_xlfn.IFNA(VLOOKUP(K201,Points!$A$2:$B$36,2),0)+_xlfn.IFNA(VLOOKUP(L201,Points!$A$2:$B$36,2),0)+_xlfn.IFNA(VLOOKUP(M201,Points!$A$2:$B$36,2),0)+_xlfn.IFNA(VLOOKUP(N201,Points!$A$2:$B$36,2),0)+_xlfn.IFNA(VLOOKUP(O201,Points!$A$2:$B$36,2),0)+_xlfn.IFNA(VLOOKUP(P201,Points!$A$2:$B$36,2),0)+_xlfn.IFNA(VLOOKUP(Q201,Points!$D$2:$E$36,2),0)+R201</f>
        <v>24</v>
      </c>
      <c r="D201" s="22"/>
      <c r="E201" s="22"/>
      <c r="F201">
        <v>4</v>
      </c>
      <c r="G201" s="22">
        <v>3</v>
      </c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</row>
    <row r="202" spans="1:19" x14ac:dyDescent="0.25">
      <c r="A202" t="s">
        <v>223</v>
      </c>
      <c r="B202" t="s">
        <v>268</v>
      </c>
      <c r="C202" s="31">
        <f>_xlfn.IFNA(VLOOKUP(E202,Points!$A$2:$B$36,2),0)+_xlfn.IFNA(VLOOKUP(F202,Points!$A$2:$B$36,2),0)+_xlfn.IFNA(VLOOKUP(G202,Points!$A$2:$B$36,2),0)+_xlfn.IFNA(VLOOKUP(H202,Points!$A$2:$B$36,2),0)+_xlfn.IFNA(VLOOKUP(I202,Points!$A$2:$B$36,2),0)+_xlfn.IFNA(VLOOKUP(J202,Points!$A$2:$B$36,2),0)+_xlfn.IFNA(VLOOKUP(K202,Points!$A$2:$B$36,2),0)+_xlfn.IFNA(VLOOKUP(L202,Points!$A$2:$B$36,2),0)+_xlfn.IFNA(VLOOKUP(M202,Points!$A$2:$B$36,2),0)+_xlfn.IFNA(VLOOKUP(N202,Points!$A$2:$B$36,2),0)+_xlfn.IFNA(VLOOKUP(O202,Points!$A$2:$B$36,2),0)+_xlfn.IFNA(VLOOKUP(P202,Points!$A$2:$B$36,2),0)+_xlfn.IFNA(VLOOKUP(Q202,Points!$D$2:$E$36,2),0)+R202</f>
        <v>23</v>
      </c>
      <c r="D202" s="22"/>
      <c r="E202" s="22"/>
      <c r="F202" s="22"/>
      <c r="G202" s="22"/>
      <c r="H202" s="22" t="s">
        <v>83</v>
      </c>
      <c r="I202" s="22">
        <v>2</v>
      </c>
      <c r="J202" s="22"/>
      <c r="K202" s="22"/>
      <c r="L202" s="22"/>
      <c r="M202" s="22"/>
      <c r="N202" s="22">
        <v>7</v>
      </c>
      <c r="O202" s="22"/>
      <c r="P202" s="22"/>
      <c r="Q202" s="22"/>
      <c r="R202" s="22">
        <f>1</f>
        <v>1</v>
      </c>
      <c r="S202" t="s">
        <v>1231</v>
      </c>
    </row>
    <row r="203" spans="1:19" x14ac:dyDescent="0.25">
      <c r="A203" t="s">
        <v>147</v>
      </c>
      <c r="B203" t="s">
        <v>246</v>
      </c>
      <c r="C203" s="32">
        <f>_xlfn.IFNA(VLOOKUP(E203,Points!$A$2:$B$36,2),0)+_xlfn.IFNA(VLOOKUP(F203,Points!$A$2:$B$36,2),0)+_xlfn.IFNA(VLOOKUP(G203,Points!$A$2:$B$36,2),0)+_xlfn.IFNA(VLOOKUP(H203,Points!$A$2:$B$36,2),0)+_xlfn.IFNA(VLOOKUP(I203,Points!$A$2:$B$36,2),0)+_xlfn.IFNA(VLOOKUP(J203,Points!$A$2:$B$36,2),0)+_xlfn.IFNA(VLOOKUP(K203,Points!$A$2:$B$36,2),0)+_xlfn.IFNA(VLOOKUP(L203,Points!$A$2:$B$36,2),0)+_xlfn.IFNA(VLOOKUP(M203,Points!$A$2:$B$36,2),0)+_xlfn.IFNA(VLOOKUP(N203,Points!$A$2:$B$36,2),0)+_xlfn.IFNA(VLOOKUP(O203,Points!$A$2:$B$36,2),0)+_xlfn.IFNA(VLOOKUP(P203,Points!$A$2:$B$36,2),0)+_xlfn.IFNA(VLOOKUP(Q203,Points!$D$2:$E$36,2),0)+R203</f>
        <v>23</v>
      </c>
      <c r="D203" s="22"/>
      <c r="E203" s="22"/>
      <c r="F203" s="22"/>
      <c r="G203" s="22"/>
      <c r="H203" s="22">
        <v>4</v>
      </c>
      <c r="I203" s="22"/>
      <c r="J203" s="22"/>
      <c r="K203" s="22"/>
      <c r="L203" s="22"/>
      <c r="M203" s="22"/>
      <c r="N203" s="22">
        <v>4</v>
      </c>
      <c r="O203" s="22"/>
      <c r="P203" s="22"/>
      <c r="Q203" s="22"/>
      <c r="R203" s="22">
        <f>1</f>
        <v>1</v>
      </c>
      <c r="S203" t="s">
        <v>210</v>
      </c>
    </row>
    <row r="204" spans="1:19" x14ac:dyDescent="0.25">
      <c r="A204" t="s">
        <v>115</v>
      </c>
      <c r="B204" t="s">
        <v>239</v>
      </c>
      <c r="C204" s="31">
        <f>_xlfn.IFNA(VLOOKUP(E204,Points!$A$2:$B$36,2),0)+_xlfn.IFNA(VLOOKUP(F204,Points!$A$2:$B$36,2),0)+_xlfn.IFNA(VLOOKUP(G204,Points!$A$2:$B$36,2),0)+_xlfn.IFNA(VLOOKUP(H204,Points!$A$2:$B$36,2),0)+_xlfn.IFNA(VLOOKUP(I204,Points!$A$2:$B$36,2),0)+_xlfn.IFNA(VLOOKUP(J204,Points!$A$2:$B$36,2),0)+_xlfn.IFNA(VLOOKUP(K204,Points!$A$2:$B$36,2),0)+_xlfn.IFNA(VLOOKUP(L204,Points!$A$2:$B$36,2),0)+_xlfn.IFNA(VLOOKUP(M204,Points!$A$2:$B$36,2),0)+_xlfn.IFNA(VLOOKUP(N204,Points!$A$2:$B$36,2),0)+_xlfn.IFNA(VLOOKUP(O204,Points!$A$2:$B$36,2),0)+_xlfn.IFNA(VLOOKUP(P204,Points!$A$2:$B$36,2),0)+_xlfn.IFNA(VLOOKUP(Q204,Points!$D$2:$E$36,2),0)+R204</f>
        <v>22</v>
      </c>
      <c r="D204" s="22"/>
      <c r="E204" s="22"/>
      <c r="F204">
        <v>5</v>
      </c>
      <c r="G204" s="22" t="s">
        <v>827</v>
      </c>
      <c r="H204" s="22"/>
      <c r="I204" s="22"/>
      <c r="J204" s="22"/>
      <c r="K204" s="22"/>
      <c r="L204" s="22"/>
      <c r="M204" s="22"/>
      <c r="N204" s="22"/>
      <c r="O204" s="22">
        <v>3</v>
      </c>
      <c r="P204" s="22"/>
      <c r="Q204" s="22"/>
      <c r="R204" s="22"/>
    </row>
    <row r="205" spans="1:19" x14ac:dyDescent="0.25">
      <c r="A205" t="s">
        <v>236</v>
      </c>
      <c r="B205" t="s">
        <v>237</v>
      </c>
      <c r="C205" s="8">
        <f>_xlfn.IFNA(VLOOKUP(E205,Points!$A$2:$B$36,2),0)+_xlfn.IFNA(VLOOKUP(F205,Points!$A$2:$B$36,2),0)+_xlfn.IFNA(VLOOKUP(G205,Points!$A$2:$B$36,2),0)+_xlfn.IFNA(VLOOKUP(H205,Points!$A$2:$B$36,2),0)+_xlfn.IFNA(VLOOKUP(I205,Points!$A$2:$B$36,2),0)+_xlfn.IFNA(VLOOKUP(J205,Points!$A$2:$B$36,2),0)+_xlfn.IFNA(VLOOKUP(K205,Points!$A$2:$B$36,2),0)+_xlfn.IFNA(VLOOKUP(L205,Points!$A$2:$B$36,2),0)+_xlfn.IFNA(VLOOKUP(M205,Points!$A$2:$B$36,2),0)+_xlfn.IFNA(VLOOKUP(N205,Points!$A$2:$B$36,2),0)+_xlfn.IFNA(VLOOKUP(O205,Points!$A$2:$B$36,2),0)+_xlfn.IFNA(VLOOKUP(P205,Points!$A$2:$B$36,2),0)+_xlfn.IFNA(VLOOKUP(Q205,Points!$D$2:$E$36,2),0)+R205</f>
        <v>21</v>
      </c>
      <c r="D205" s="22"/>
      <c r="E205" s="22">
        <v>1</v>
      </c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>
        <f>1</f>
        <v>1</v>
      </c>
      <c r="S205" t="s">
        <v>73</v>
      </c>
    </row>
    <row r="206" spans="1:19" x14ac:dyDescent="0.25">
      <c r="A206" t="s">
        <v>67</v>
      </c>
      <c r="B206" t="s">
        <v>1157</v>
      </c>
      <c r="C206" s="8">
        <f>_xlfn.IFNA(VLOOKUP(E206,Points!$A$2:$B$36,2),0)+_xlfn.IFNA(VLOOKUP(F206,Points!$A$2:$B$36,2),0)+_xlfn.IFNA(VLOOKUP(G206,Points!$A$2:$B$36,2),0)+_xlfn.IFNA(VLOOKUP(H206,Points!$A$2:$B$36,2),0)+_xlfn.IFNA(VLOOKUP(I206,Points!$A$2:$B$36,2),0)+_xlfn.IFNA(VLOOKUP(J206,Points!$A$2:$B$36,2),0)+_xlfn.IFNA(VLOOKUP(K206,Points!$A$2:$B$36,2),0)+_xlfn.IFNA(VLOOKUP(L206,Points!$A$2:$B$36,2),0)+_xlfn.IFNA(VLOOKUP(M206,Points!$A$2:$B$36,2),0)+_xlfn.IFNA(VLOOKUP(N206,Points!$A$2:$B$36,2),0)+_xlfn.IFNA(VLOOKUP(O206,Points!$A$2:$B$36,2),0)+_xlfn.IFNA(VLOOKUP(P206,Points!$A$2:$B$36,2),0)+_xlfn.IFNA(VLOOKUP(Q206,Points!$D$2:$E$36,2),0)+R206</f>
        <v>21</v>
      </c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>
        <v>1</v>
      </c>
      <c r="P206" s="22"/>
      <c r="Q206" s="22"/>
      <c r="R206" s="22">
        <f>1</f>
        <v>1</v>
      </c>
      <c r="S206" t="s">
        <v>1575</v>
      </c>
    </row>
    <row r="207" spans="1:19" x14ac:dyDescent="0.25">
      <c r="A207" t="s">
        <v>84</v>
      </c>
      <c r="B207" t="s">
        <v>878</v>
      </c>
      <c r="C207" s="31">
        <f>_xlfn.IFNA(VLOOKUP(E207,Points!$A$2:$B$36,2),0)+_xlfn.IFNA(VLOOKUP(F207,Points!$A$2:$B$36,2),0)+_xlfn.IFNA(VLOOKUP(G207,Points!$A$2:$B$36,2),0)+_xlfn.IFNA(VLOOKUP(H207,Points!$A$2:$B$36,2),0)+_xlfn.IFNA(VLOOKUP(I207,Points!$A$2:$B$36,2),0)+_xlfn.IFNA(VLOOKUP(J207,Points!$A$2:$B$36,2),0)+_xlfn.IFNA(VLOOKUP(K207,Points!$A$2:$B$36,2),0)+_xlfn.IFNA(VLOOKUP(L207,Points!$A$2:$B$36,2),0)+_xlfn.IFNA(VLOOKUP(M207,Points!$A$2:$B$36,2),0)+_xlfn.IFNA(VLOOKUP(N207,Points!$A$2:$B$36,2),0)+_xlfn.IFNA(VLOOKUP(O207,Points!$A$2:$B$36,2),0)+_xlfn.IFNA(VLOOKUP(P207,Points!$A$2:$B$36,2),0)+_xlfn.IFNA(VLOOKUP(Q207,Points!$D$2:$E$36,2),0)+R207</f>
        <v>19</v>
      </c>
      <c r="D207" s="22"/>
      <c r="E207" s="22"/>
      <c r="F207" s="22"/>
      <c r="G207" s="22"/>
      <c r="H207" s="22"/>
      <c r="I207" s="22">
        <v>7</v>
      </c>
      <c r="J207" s="22">
        <v>3</v>
      </c>
      <c r="K207" s="22"/>
      <c r="L207" s="22"/>
      <c r="M207" s="22" t="s">
        <v>1184</v>
      </c>
      <c r="N207" s="22"/>
      <c r="O207" s="22"/>
      <c r="P207" s="22"/>
      <c r="Q207" s="22"/>
      <c r="R207" s="22"/>
    </row>
    <row r="208" spans="1:19" x14ac:dyDescent="0.25">
      <c r="A208" t="s">
        <v>147</v>
      </c>
      <c r="B208" t="s">
        <v>877</v>
      </c>
      <c r="C208" s="31">
        <f>_xlfn.IFNA(VLOOKUP(E208,Points!$A$2:$B$36,2),0)+_xlfn.IFNA(VLOOKUP(F208,Points!$A$2:$B$36,2),0)+_xlfn.IFNA(VLOOKUP(G208,Points!$A$2:$B$36,2),0)+_xlfn.IFNA(VLOOKUP(H208,Points!$A$2:$B$36,2),0)+_xlfn.IFNA(VLOOKUP(I208,Points!$A$2:$B$36,2),0)+_xlfn.IFNA(VLOOKUP(J208,Points!$A$2:$B$36,2),0)+_xlfn.IFNA(VLOOKUP(K208,Points!$A$2:$B$36,2),0)+_xlfn.IFNA(VLOOKUP(L208,Points!$A$2:$B$36,2),0)+_xlfn.IFNA(VLOOKUP(M208,Points!$A$2:$B$36,2),0)+_xlfn.IFNA(VLOOKUP(N208,Points!$A$2:$B$36,2),0)+_xlfn.IFNA(VLOOKUP(O208,Points!$A$2:$B$36,2),0)+_xlfn.IFNA(VLOOKUP(P208,Points!$A$2:$B$36,2),0)+_xlfn.IFNA(VLOOKUP(Q208,Points!$D$2:$E$36,2),0)+R208</f>
        <v>18</v>
      </c>
      <c r="D208" s="22"/>
      <c r="E208" s="22"/>
      <c r="F208" s="22"/>
      <c r="G208" s="22"/>
      <c r="H208" s="22"/>
      <c r="I208" s="22">
        <v>6</v>
      </c>
      <c r="J208" s="22">
        <v>4</v>
      </c>
      <c r="K208" s="22"/>
      <c r="L208" s="22"/>
      <c r="M208" s="22" t="s">
        <v>1184</v>
      </c>
      <c r="N208" s="22"/>
      <c r="O208" s="22"/>
      <c r="P208" s="22"/>
      <c r="Q208" s="22"/>
      <c r="R208" s="22"/>
    </row>
    <row r="209" spans="1:19" x14ac:dyDescent="0.25">
      <c r="A209" t="s">
        <v>240</v>
      </c>
      <c r="B209" t="s">
        <v>241</v>
      </c>
      <c r="C209" s="8">
        <f>_xlfn.IFNA(VLOOKUP(E209,Points!$A$2:$B$36,2),0)+_xlfn.IFNA(VLOOKUP(F209,Points!$A$2:$B$36,2),0)+_xlfn.IFNA(VLOOKUP(G209,Points!$A$2:$B$36,2),0)+_xlfn.IFNA(VLOOKUP(H209,Points!$A$2:$B$36,2),0)+_xlfn.IFNA(VLOOKUP(I209,Points!$A$2:$B$36,2),0)+_xlfn.IFNA(VLOOKUP(J209,Points!$A$2:$B$36,2),0)+_xlfn.IFNA(VLOOKUP(K209,Points!$A$2:$B$36,2),0)+_xlfn.IFNA(VLOOKUP(L209,Points!$A$2:$B$36,2),0)+_xlfn.IFNA(VLOOKUP(M209,Points!$A$2:$B$36,2),0)+_xlfn.IFNA(VLOOKUP(N209,Points!$A$2:$B$36,2),0)+_xlfn.IFNA(VLOOKUP(O209,Points!$A$2:$B$36,2),0)+_xlfn.IFNA(VLOOKUP(P209,Points!$A$2:$B$36,2),0)+_xlfn.IFNA(VLOOKUP(Q209,Points!$D$2:$E$36,2),0)+R209</f>
        <v>17</v>
      </c>
      <c r="D209" s="22"/>
      <c r="E209" s="22">
        <v>2</v>
      </c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>
        <f>1</f>
        <v>1</v>
      </c>
      <c r="S209" t="s">
        <v>73</v>
      </c>
    </row>
    <row r="210" spans="1:19" x14ac:dyDescent="0.25">
      <c r="A210" t="s">
        <v>249</v>
      </c>
      <c r="B210" t="s">
        <v>239</v>
      </c>
      <c r="C210" s="31">
        <f>_xlfn.IFNA(VLOOKUP(E210,Points!$A$2:$B$36,2),0)+_xlfn.IFNA(VLOOKUP(F210,Points!$A$2:$B$36,2),0)+_xlfn.IFNA(VLOOKUP(G210,Points!$A$2:$B$36,2),0)+_xlfn.IFNA(VLOOKUP(H210,Points!$A$2:$B$36,2),0)+_xlfn.IFNA(VLOOKUP(I210,Points!$A$2:$B$36,2),0)+_xlfn.IFNA(VLOOKUP(J210,Points!$A$2:$B$36,2),0)+_xlfn.IFNA(VLOOKUP(K210,Points!$A$2:$B$36,2),0)+_xlfn.IFNA(VLOOKUP(L210,Points!$A$2:$B$36,2),0)+_xlfn.IFNA(VLOOKUP(M210,Points!$A$2:$B$36,2),0)+_xlfn.IFNA(VLOOKUP(N210,Points!$A$2:$B$36,2),0)+_xlfn.IFNA(VLOOKUP(O210,Points!$A$2:$B$36,2),0)+_xlfn.IFNA(VLOOKUP(P210,Points!$A$2:$B$36,2),0)+_xlfn.IFNA(VLOOKUP(Q210,Points!$D$2:$E$36,2),0)+R210</f>
        <v>17</v>
      </c>
      <c r="D210" s="22"/>
      <c r="E210" s="22"/>
      <c r="F210">
        <v>7</v>
      </c>
      <c r="G210" s="22" t="s">
        <v>72</v>
      </c>
      <c r="H210" s="22"/>
      <c r="I210" s="22"/>
      <c r="J210" s="22"/>
      <c r="K210" s="22"/>
      <c r="L210" s="22"/>
      <c r="M210" s="22"/>
      <c r="N210" s="22"/>
      <c r="O210" s="22">
        <v>4</v>
      </c>
      <c r="P210" s="22"/>
      <c r="Q210" s="22"/>
      <c r="R210" s="22"/>
    </row>
    <row r="211" spans="1:19" x14ac:dyDescent="0.25">
      <c r="A211" t="s">
        <v>464</v>
      </c>
      <c r="B211" t="s">
        <v>465</v>
      </c>
      <c r="C211" s="8">
        <f>_xlfn.IFNA(VLOOKUP(E211,Points!$A$2:$B$36,2),0)+_xlfn.IFNA(VLOOKUP(F211,Points!$A$2:$B$36,2),0)+_xlfn.IFNA(VLOOKUP(G211,Points!$A$2:$B$36,2),0)+_xlfn.IFNA(VLOOKUP(H211,Points!$A$2:$B$36,2),0)+_xlfn.IFNA(VLOOKUP(I211,Points!$A$2:$B$36,2),0)+_xlfn.IFNA(VLOOKUP(J211,Points!$A$2:$B$36,2),0)+_xlfn.IFNA(VLOOKUP(K211,Points!$A$2:$B$36,2),0)+_xlfn.IFNA(VLOOKUP(L211,Points!$A$2:$B$36,2),0)+_xlfn.IFNA(VLOOKUP(M211,Points!$A$2:$B$36,2),0)+_xlfn.IFNA(VLOOKUP(N211,Points!$A$2:$B$36,2),0)+_xlfn.IFNA(VLOOKUP(O211,Points!$A$2:$B$36,2),0)+_xlfn.IFNA(VLOOKUP(P211,Points!$A$2:$B$36,2),0)+_xlfn.IFNA(VLOOKUP(Q211,Points!$D$2:$E$36,2),0)+R211</f>
        <v>17</v>
      </c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>
        <v>2</v>
      </c>
      <c r="P211" s="22"/>
      <c r="Q211" s="22"/>
      <c r="R211" s="22">
        <f>1</f>
        <v>1</v>
      </c>
      <c r="S211" t="s">
        <v>1575</v>
      </c>
    </row>
    <row r="212" spans="1:19" x14ac:dyDescent="0.25">
      <c r="A212" t="s">
        <v>193</v>
      </c>
      <c r="B212" t="s">
        <v>242</v>
      </c>
      <c r="C212" s="8">
        <f>_xlfn.IFNA(VLOOKUP(E212,Points!$A$2:$B$36,2),0)+_xlfn.IFNA(VLOOKUP(F212,Points!$A$2:$B$36,2),0)+_xlfn.IFNA(VLOOKUP(G212,Points!$A$2:$B$36,2),0)+_xlfn.IFNA(VLOOKUP(H212,Points!$A$2:$B$36,2),0)+_xlfn.IFNA(VLOOKUP(I212,Points!$A$2:$B$36,2),0)+_xlfn.IFNA(VLOOKUP(J212,Points!$A$2:$B$36,2),0)+_xlfn.IFNA(VLOOKUP(K212,Points!$A$2:$B$36,2),0)+_xlfn.IFNA(VLOOKUP(L212,Points!$A$2:$B$36,2),0)+_xlfn.IFNA(VLOOKUP(M212,Points!$A$2:$B$36,2),0)+_xlfn.IFNA(VLOOKUP(N212,Points!$A$2:$B$36,2),0)+_xlfn.IFNA(VLOOKUP(O212,Points!$A$2:$B$36,2),0)+_xlfn.IFNA(VLOOKUP(P212,Points!$A$2:$B$36,2),0)+_xlfn.IFNA(VLOOKUP(Q212,Points!$D$2:$E$36,2),0)+R212</f>
        <v>16</v>
      </c>
      <c r="D212" s="22"/>
      <c r="E212" s="22"/>
      <c r="F212" s="22"/>
      <c r="G212" s="22"/>
      <c r="H212" s="22">
        <v>2</v>
      </c>
      <c r="I212" s="22"/>
      <c r="J212" s="22"/>
      <c r="K212" s="22"/>
      <c r="L212" s="22"/>
      <c r="M212" s="22"/>
      <c r="N212" s="22"/>
      <c r="O212" s="22"/>
      <c r="P212" s="22"/>
      <c r="Q212" s="22"/>
      <c r="R212" s="22"/>
    </row>
    <row r="213" spans="1:19" x14ac:dyDescent="0.25">
      <c r="A213" t="s">
        <v>1078</v>
      </c>
      <c r="B213" t="s">
        <v>1079</v>
      </c>
      <c r="C213" s="8">
        <f>_xlfn.IFNA(VLOOKUP(E213,Points!$A$2:$B$36,2),0)+_xlfn.IFNA(VLOOKUP(F213,Points!$A$2:$B$36,2),0)+_xlfn.IFNA(VLOOKUP(G213,Points!$A$2:$B$36,2),0)+_xlfn.IFNA(VLOOKUP(H213,Points!$A$2:$B$36,2),0)+_xlfn.IFNA(VLOOKUP(I213,Points!$A$2:$B$36,2),0)+_xlfn.IFNA(VLOOKUP(J213,Points!$A$2:$B$36,2),0)+_xlfn.IFNA(VLOOKUP(K213,Points!$A$2:$B$36,2),0)+_xlfn.IFNA(VLOOKUP(L213,Points!$A$2:$B$36,2),0)+_xlfn.IFNA(VLOOKUP(M213,Points!$A$2:$B$36,2),0)+_xlfn.IFNA(VLOOKUP(N213,Points!$A$2:$B$36,2),0)+_xlfn.IFNA(VLOOKUP(O213,Points!$A$2:$B$36,2),0)+_xlfn.IFNA(VLOOKUP(P213,Points!$A$2:$B$36,2),0)+_xlfn.IFNA(VLOOKUP(Q213,Points!$D$2:$E$36,2),0)+R213</f>
        <v>16</v>
      </c>
      <c r="D213" s="22"/>
      <c r="E213" s="22"/>
      <c r="F213" s="22"/>
      <c r="G213" s="22"/>
      <c r="H213" s="22"/>
      <c r="I213" s="22"/>
      <c r="J213" s="22">
        <v>2</v>
      </c>
      <c r="K213" s="22"/>
      <c r="L213" s="22"/>
      <c r="M213" s="22"/>
      <c r="N213" s="22"/>
      <c r="O213" s="22"/>
      <c r="P213" s="22"/>
      <c r="Q213" s="22"/>
      <c r="R213" s="22"/>
    </row>
    <row r="214" spans="1:19" x14ac:dyDescent="0.25">
      <c r="A214" t="s">
        <v>244</v>
      </c>
      <c r="B214" t="s">
        <v>245</v>
      </c>
      <c r="C214" s="8">
        <f>_xlfn.IFNA(VLOOKUP(E214,Points!$A$2:$B$36,2),0)+_xlfn.IFNA(VLOOKUP(F214,Points!$A$2:$B$36,2),0)+_xlfn.IFNA(VLOOKUP(G214,Points!$A$2:$B$36,2),0)+_xlfn.IFNA(VLOOKUP(H214,Points!$A$2:$B$36,2),0)+_xlfn.IFNA(VLOOKUP(I214,Points!$A$2:$B$36,2),0)+_xlfn.IFNA(VLOOKUP(J214,Points!$A$2:$B$36,2),0)+_xlfn.IFNA(VLOOKUP(K214,Points!$A$2:$B$36,2),0)+_xlfn.IFNA(VLOOKUP(L214,Points!$A$2:$B$36,2),0)+_xlfn.IFNA(VLOOKUP(M214,Points!$A$2:$B$36,2),0)+_xlfn.IFNA(VLOOKUP(N214,Points!$A$2:$B$36,2),0)+_xlfn.IFNA(VLOOKUP(O214,Points!$A$2:$B$36,2),0)+_xlfn.IFNA(VLOOKUP(P214,Points!$A$2:$B$36,2),0)+_xlfn.IFNA(VLOOKUP(Q214,Points!$D$2:$E$36,2),0)+R214</f>
        <v>13</v>
      </c>
      <c r="D214" s="22"/>
      <c r="E214" s="22">
        <v>3</v>
      </c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</row>
    <row r="215" spans="1:19" x14ac:dyDescent="0.25">
      <c r="A215" t="s">
        <v>118</v>
      </c>
      <c r="B215" t="s">
        <v>876</v>
      </c>
      <c r="C215" s="32">
        <f>_xlfn.IFNA(VLOOKUP(E215,Points!$A$2:$B$36,2),0)+_xlfn.IFNA(VLOOKUP(F215,Points!$A$2:$B$36,2),0)+_xlfn.IFNA(VLOOKUP(G215,Points!$A$2:$B$36,2),0)+_xlfn.IFNA(VLOOKUP(H215,Points!$A$2:$B$36,2),0)+_xlfn.IFNA(VLOOKUP(I215,Points!$A$2:$B$36,2),0)+_xlfn.IFNA(VLOOKUP(J215,Points!$A$2:$B$36,2),0)+_xlfn.IFNA(VLOOKUP(K215,Points!$A$2:$B$36,2),0)+_xlfn.IFNA(VLOOKUP(L215,Points!$A$2:$B$36,2),0)+_xlfn.IFNA(VLOOKUP(M215,Points!$A$2:$B$36,2),0)+_xlfn.IFNA(VLOOKUP(N215,Points!$A$2:$B$36,2),0)+_xlfn.IFNA(VLOOKUP(O215,Points!$A$2:$B$36,2),0)+_xlfn.IFNA(VLOOKUP(P215,Points!$A$2:$B$36,2),0)+_xlfn.IFNA(VLOOKUP(Q215,Points!$D$2:$E$36,2),0)+R215</f>
        <v>13</v>
      </c>
      <c r="D215" s="22"/>
      <c r="E215" s="22"/>
      <c r="F215" s="22"/>
      <c r="G215" s="22"/>
      <c r="H215" s="22"/>
      <c r="I215" s="22">
        <v>5</v>
      </c>
      <c r="J215" s="22"/>
      <c r="K215" s="22"/>
      <c r="L215" s="22"/>
      <c r="M215" s="22"/>
      <c r="N215" s="22">
        <v>9</v>
      </c>
      <c r="O215" s="22"/>
      <c r="P215" s="22"/>
      <c r="Q215" s="22"/>
      <c r="R215" s="22"/>
    </row>
    <row r="216" spans="1:19" x14ac:dyDescent="0.25">
      <c r="A216" t="s">
        <v>690</v>
      </c>
      <c r="B216" t="s">
        <v>1334</v>
      </c>
      <c r="C216" s="8">
        <f>_xlfn.IFNA(VLOOKUP(E216,Points!$A$2:$B$36,2),0)+_xlfn.IFNA(VLOOKUP(F216,Points!$A$2:$B$36,2),0)+_xlfn.IFNA(VLOOKUP(G216,Points!$A$2:$B$36,2),0)+_xlfn.IFNA(VLOOKUP(H216,Points!$A$2:$B$36,2),0)+_xlfn.IFNA(VLOOKUP(I216,Points!$A$2:$B$36,2),0)+_xlfn.IFNA(VLOOKUP(J216,Points!$A$2:$B$36,2),0)+_xlfn.IFNA(VLOOKUP(K216,Points!$A$2:$B$36,2),0)+_xlfn.IFNA(VLOOKUP(L216,Points!$A$2:$B$36,2),0)+_xlfn.IFNA(VLOOKUP(M216,Points!$A$2:$B$36,2),0)+_xlfn.IFNA(VLOOKUP(N216,Points!$A$2:$B$36,2),0)+_xlfn.IFNA(VLOOKUP(O216,Points!$A$2:$B$36,2),0)+_xlfn.IFNA(VLOOKUP(P216,Points!$A$2:$B$36,2),0)+_xlfn.IFNA(VLOOKUP(Q216,Points!$D$2:$E$36,2),0)+R216</f>
        <v>13</v>
      </c>
      <c r="D216" s="22"/>
      <c r="E216" s="22"/>
      <c r="F216" s="22"/>
      <c r="G216" s="22"/>
      <c r="H216" s="22"/>
      <c r="I216" s="22"/>
      <c r="J216" s="22"/>
      <c r="K216" s="22"/>
      <c r="L216" s="22">
        <v>3</v>
      </c>
      <c r="M216" s="22"/>
      <c r="N216" s="22"/>
      <c r="O216" s="22"/>
      <c r="P216" s="22"/>
      <c r="Q216" s="22"/>
      <c r="R216" s="22"/>
    </row>
    <row r="217" spans="1:19" x14ac:dyDescent="0.25">
      <c r="A217" t="s">
        <v>247</v>
      </c>
      <c r="B217" t="s">
        <v>248</v>
      </c>
      <c r="C217" s="8">
        <f>_xlfn.IFNA(VLOOKUP(E217,Points!$A$2:$B$36,2),0)+_xlfn.IFNA(VLOOKUP(F217,Points!$A$2:$B$36,2),0)+_xlfn.IFNA(VLOOKUP(G217,Points!$A$2:$B$36,2),0)+_xlfn.IFNA(VLOOKUP(H217,Points!$A$2:$B$36,2),0)+_xlfn.IFNA(VLOOKUP(I217,Points!$A$2:$B$36,2),0)+_xlfn.IFNA(VLOOKUP(J217,Points!$A$2:$B$36,2),0)+_xlfn.IFNA(VLOOKUP(K217,Points!$A$2:$B$36,2),0)+_xlfn.IFNA(VLOOKUP(L217,Points!$A$2:$B$36,2),0)+_xlfn.IFNA(VLOOKUP(M217,Points!$A$2:$B$36,2),0)+_xlfn.IFNA(VLOOKUP(N217,Points!$A$2:$B$36,2),0)+_xlfn.IFNA(VLOOKUP(O217,Points!$A$2:$B$36,2),0)+_xlfn.IFNA(VLOOKUP(P217,Points!$A$2:$B$36,2),0)+_xlfn.IFNA(VLOOKUP(Q217,Points!$D$2:$E$36,2),0)+R217</f>
        <v>11</v>
      </c>
      <c r="D217" s="22"/>
      <c r="E217" s="22">
        <v>4</v>
      </c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</row>
    <row r="218" spans="1:19" x14ac:dyDescent="0.25">
      <c r="A218" t="s">
        <v>118</v>
      </c>
      <c r="B218" t="s">
        <v>250</v>
      </c>
      <c r="C218" s="8">
        <f>_xlfn.IFNA(VLOOKUP(E218,Points!$A$2:$B$36,2),0)+_xlfn.IFNA(VLOOKUP(F218,Points!$A$2:$B$36,2),0)+_xlfn.IFNA(VLOOKUP(G218,Points!$A$2:$B$36,2),0)+_xlfn.IFNA(VLOOKUP(H218,Points!$A$2:$B$36,2),0)+_xlfn.IFNA(VLOOKUP(I218,Points!$A$2:$B$36,2),0)+_xlfn.IFNA(VLOOKUP(J218,Points!$A$2:$B$36,2),0)+_xlfn.IFNA(VLOOKUP(K218,Points!$A$2:$B$36,2),0)+_xlfn.IFNA(VLOOKUP(L218,Points!$A$2:$B$36,2),0)+_xlfn.IFNA(VLOOKUP(M218,Points!$A$2:$B$36,2),0)+_xlfn.IFNA(VLOOKUP(N218,Points!$A$2:$B$36,2),0)+_xlfn.IFNA(VLOOKUP(O218,Points!$A$2:$B$36,2),0)+_xlfn.IFNA(VLOOKUP(P218,Points!$A$2:$B$36,2),0)+_xlfn.IFNA(VLOOKUP(Q218,Points!$D$2:$E$36,2),0)+R218</f>
        <v>11</v>
      </c>
      <c r="D218" s="22"/>
      <c r="E218" s="22"/>
      <c r="F218" s="22"/>
      <c r="G218" s="22">
        <v>4</v>
      </c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</row>
    <row r="219" spans="1:19" x14ac:dyDescent="0.25">
      <c r="A219" t="s">
        <v>258</v>
      </c>
      <c r="B219" t="s">
        <v>259</v>
      </c>
      <c r="C219" s="32">
        <f>_xlfn.IFNA(VLOOKUP(E219,Points!$A$2:$B$36,2),0)+_xlfn.IFNA(VLOOKUP(F219,Points!$A$2:$B$36,2),0)+_xlfn.IFNA(VLOOKUP(G219,Points!$A$2:$B$36,2),0)+_xlfn.IFNA(VLOOKUP(H219,Points!$A$2:$B$36,2),0)+_xlfn.IFNA(VLOOKUP(I219,Points!$A$2:$B$36,2),0)+_xlfn.IFNA(VLOOKUP(J219,Points!$A$2:$B$36,2),0)+_xlfn.IFNA(VLOOKUP(K219,Points!$A$2:$B$36,2),0)+_xlfn.IFNA(VLOOKUP(L219,Points!$A$2:$B$36,2),0)+_xlfn.IFNA(VLOOKUP(M219,Points!$A$2:$B$36,2),0)+_xlfn.IFNA(VLOOKUP(N219,Points!$A$2:$B$36,2),0)+_xlfn.IFNA(VLOOKUP(O219,Points!$A$2:$B$36,2),0)+_xlfn.IFNA(VLOOKUP(P219,Points!$A$2:$B$36,2),0)+_xlfn.IFNA(VLOOKUP(Q219,Points!$D$2:$E$36,2),0)+R219</f>
        <v>10</v>
      </c>
      <c r="D219" s="22"/>
      <c r="E219" s="22"/>
      <c r="F219" s="22"/>
      <c r="G219" s="22"/>
      <c r="H219" s="22">
        <v>6</v>
      </c>
      <c r="I219" s="22"/>
      <c r="J219" s="22"/>
      <c r="K219" s="22"/>
      <c r="L219" s="22"/>
      <c r="M219" s="22"/>
      <c r="N219" s="22">
        <v>10</v>
      </c>
      <c r="O219" s="22"/>
      <c r="P219" s="22"/>
      <c r="Q219" s="22"/>
      <c r="R219" s="22"/>
    </row>
    <row r="220" spans="1:19" x14ac:dyDescent="0.25">
      <c r="A220" t="s">
        <v>639</v>
      </c>
      <c r="B220" t="s">
        <v>1261</v>
      </c>
      <c r="C220" s="8">
        <f>_xlfn.IFNA(VLOOKUP(E220,Points!$A$2:$B$36,2),0)+_xlfn.IFNA(VLOOKUP(F220,Points!$A$2:$B$36,2),0)+_xlfn.IFNA(VLOOKUP(G220,Points!$A$2:$B$36,2),0)+_xlfn.IFNA(VLOOKUP(H220,Points!$A$2:$B$36,2),0)+_xlfn.IFNA(VLOOKUP(I220,Points!$A$2:$B$36,2),0)+_xlfn.IFNA(VLOOKUP(J220,Points!$A$2:$B$36,2),0)+_xlfn.IFNA(VLOOKUP(K220,Points!$A$2:$B$36,2),0)+_xlfn.IFNA(VLOOKUP(L220,Points!$A$2:$B$36,2),0)+_xlfn.IFNA(VLOOKUP(M220,Points!$A$2:$B$36,2),0)+_xlfn.IFNA(VLOOKUP(N220,Points!$A$2:$B$36,2),0)+_xlfn.IFNA(VLOOKUP(O220,Points!$A$2:$B$36,2),0)+_xlfn.IFNA(VLOOKUP(P220,Points!$A$2:$B$36,2),0)+_xlfn.IFNA(VLOOKUP(Q220,Points!$D$2:$E$36,2),0)+R220</f>
        <v>9</v>
      </c>
      <c r="D220" s="22"/>
      <c r="E220" s="22"/>
      <c r="F220" s="22"/>
      <c r="G220" s="22"/>
      <c r="H220" s="22"/>
      <c r="I220" s="22"/>
      <c r="J220" s="22"/>
      <c r="K220" s="22">
        <v>5</v>
      </c>
      <c r="L220" s="22"/>
      <c r="M220" s="22"/>
      <c r="N220" s="22"/>
      <c r="O220" s="22"/>
      <c r="P220" s="22"/>
      <c r="Q220" s="22"/>
      <c r="R220" s="22"/>
    </row>
    <row r="221" spans="1:19" x14ac:dyDescent="0.25">
      <c r="A221" t="s">
        <v>1296</v>
      </c>
      <c r="B221" t="s">
        <v>737</v>
      </c>
      <c r="C221" s="8">
        <f>_xlfn.IFNA(VLOOKUP(E221,Points!$A$2:$B$36,2),0)+_xlfn.IFNA(VLOOKUP(F221,Points!$A$2:$B$36,2),0)+_xlfn.IFNA(VLOOKUP(G221,Points!$A$2:$B$36,2),0)+_xlfn.IFNA(VLOOKUP(H221,Points!$A$2:$B$36,2),0)+_xlfn.IFNA(VLOOKUP(I221,Points!$A$2:$B$36,2),0)+_xlfn.IFNA(VLOOKUP(J221,Points!$A$2:$B$36,2),0)+_xlfn.IFNA(VLOOKUP(K221,Points!$A$2:$B$36,2),0)+_xlfn.IFNA(VLOOKUP(L221,Points!$A$2:$B$36,2),0)+_xlfn.IFNA(VLOOKUP(M221,Points!$A$2:$B$36,2),0)+_xlfn.IFNA(VLOOKUP(N221,Points!$A$2:$B$36,2),0)+_xlfn.IFNA(VLOOKUP(O221,Points!$A$2:$B$36,2),0)+_xlfn.IFNA(VLOOKUP(P221,Points!$A$2:$B$36,2),0)+_xlfn.IFNA(VLOOKUP(Q221,Points!$D$2:$E$36,2),0)+R221</f>
        <v>9</v>
      </c>
      <c r="D221" s="22"/>
      <c r="E221" s="22"/>
      <c r="F221" s="22"/>
      <c r="G221" s="22"/>
      <c r="H221" s="22"/>
      <c r="I221" s="22"/>
      <c r="J221" s="22"/>
      <c r="K221" s="22"/>
      <c r="L221" s="22">
        <v>5</v>
      </c>
      <c r="M221" s="22"/>
      <c r="N221" s="22"/>
      <c r="O221" s="22"/>
      <c r="P221" s="22"/>
      <c r="Q221" s="22"/>
      <c r="R221" s="22"/>
    </row>
    <row r="222" spans="1:19" x14ac:dyDescent="0.25">
      <c r="A222" t="s">
        <v>172</v>
      </c>
      <c r="B222" t="s">
        <v>1433</v>
      </c>
      <c r="C222" s="8">
        <f>_xlfn.IFNA(VLOOKUP(E222,Points!$A$2:$B$36,2),0)+_xlfn.IFNA(VLOOKUP(F222,Points!$A$2:$B$36,2),0)+_xlfn.IFNA(VLOOKUP(G222,Points!$A$2:$B$36,2),0)+_xlfn.IFNA(VLOOKUP(H222,Points!$A$2:$B$36,2),0)+_xlfn.IFNA(VLOOKUP(I222,Points!$A$2:$B$36,2),0)+_xlfn.IFNA(VLOOKUP(J222,Points!$A$2:$B$36,2),0)+_xlfn.IFNA(VLOOKUP(K222,Points!$A$2:$B$36,2),0)+_xlfn.IFNA(VLOOKUP(L222,Points!$A$2:$B$36,2),0)+_xlfn.IFNA(VLOOKUP(M222,Points!$A$2:$B$36,2),0)+_xlfn.IFNA(VLOOKUP(N222,Points!$A$2:$B$36,2),0)+_xlfn.IFNA(VLOOKUP(O222,Points!$A$2:$B$36,2),0)+_xlfn.IFNA(VLOOKUP(P222,Points!$A$2:$B$36,2),0)+_xlfn.IFNA(VLOOKUP(Q222,Points!$D$2:$E$36,2),0)+R222</f>
        <v>9</v>
      </c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>
        <v>5</v>
      </c>
      <c r="O222" s="22"/>
      <c r="P222" s="22"/>
      <c r="Q222" s="22"/>
      <c r="R222" s="22"/>
    </row>
    <row r="223" spans="1:19" x14ac:dyDescent="0.25">
      <c r="A223" t="s">
        <v>1513</v>
      </c>
      <c r="B223" t="s">
        <v>1514</v>
      </c>
      <c r="C223" s="8">
        <f>_xlfn.IFNA(VLOOKUP(E223,Points!$A$2:$B$36,2),0)+_xlfn.IFNA(VLOOKUP(F223,Points!$A$2:$B$36,2),0)+_xlfn.IFNA(VLOOKUP(G223,Points!$A$2:$B$36,2),0)+_xlfn.IFNA(VLOOKUP(H223,Points!$A$2:$B$36,2),0)+_xlfn.IFNA(VLOOKUP(I223,Points!$A$2:$B$36,2),0)+_xlfn.IFNA(VLOOKUP(J223,Points!$A$2:$B$36,2),0)+_xlfn.IFNA(VLOOKUP(K223,Points!$A$2:$B$36,2),0)+_xlfn.IFNA(VLOOKUP(L223,Points!$A$2:$B$36,2),0)+_xlfn.IFNA(VLOOKUP(M223,Points!$A$2:$B$36,2),0)+_xlfn.IFNA(VLOOKUP(N223,Points!$A$2:$B$36,2),0)+_xlfn.IFNA(VLOOKUP(O223,Points!$A$2:$B$36,2),0)+_xlfn.IFNA(VLOOKUP(P223,Points!$A$2:$B$36,2),0)+_xlfn.IFNA(VLOOKUP(Q223,Points!$D$2:$E$36,2),0)+R223</f>
        <v>9</v>
      </c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>
        <v>5</v>
      </c>
      <c r="P223" s="22"/>
      <c r="Q223" s="22"/>
      <c r="R223" s="22"/>
    </row>
    <row r="224" spans="1:19" x14ac:dyDescent="0.25">
      <c r="A224" t="s">
        <v>253</v>
      </c>
      <c r="B224" t="s">
        <v>254</v>
      </c>
      <c r="C224" s="32">
        <f>_xlfn.IFNA(VLOOKUP(E224,Points!$A$2:$B$36,2),0)+_xlfn.IFNA(VLOOKUP(F224,Points!$A$2:$B$36,2),0)+_xlfn.IFNA(VLOOKUP(G224,Points!$A$2:$B$36,2),0)+_xlfn.IFNA(VLOOKUP(H224,Points!$A$2:$B$36,2),0)+_xlfn.IFNA(VLOOKUP(I224,Points!$A$2:$B$36,2),0)+_xlfn.IFNA(VLOOKUP(J224,Points!$A$2:$B$36,2),0)+_xlfn.IFNA(VLOOKUP(K224,Points!$A$2:$B$36,2),0)+_xlfn.IFNA(VLOOKUP(L224,Points!$A$2:$B$36,2),0)+_xlfn.IFNA(VLOOKUP(M224,Points!$A$2:$B$36,2),0)+_xlfn.IFNA(VLOOKUP(N224,Points!$A$2:$B$36,2),0)+_xlfn.IFNA(VLOOKUP(O224,Points!$A$2:$B$36,2),0)+_xlfn.IFNA(VLOOKUP(P224,Points!$A$2:$B$36,2),0)+_xlfn.IFNA(VLOOKUP(Q224,Points!$D$2:$E$36,2),0)+R224</f>
        <v>8</v>
      </c>
      <c r="D224" s="22"/>
      <c r="E224" s="22"/>
      <c r="F224">
        <v>9</v>
      </c>
      <c r="G224" s="22">
        <v>9</v>
      </c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</row>
    <row r="225" spans="1:18" x14ac:dyDescent="0.25">
      <c r="A225" t="s">
        <v>262</v>
      </c>
      <c r="B225" t="s">
        <v>263</v>
      </c>
      <c r="C225" s="32">
        <f>_xlfn.IFNA(VLOOKUP(E225,Points!$A$2:$B$36,2),0)+_xlfn.IFNA(VLOOKUP(F225,Points!$A$2:$B$36,2),0)+_xlfn.IFNA(VLOOKUP(G225,Points!$A$2:$B$36,2),0)+_xlfn.IFNA(VLOOKUP(H225,Points!$A$2:$B$36,2),0)+_xlfn.IFNA(VLOOKUP(I225,Points!$A$2:$B$36,2),0)+_xlfn.IFNA(VLOOKUP(J225,Points!$A$2:$B$36,2),0)+_xlfn.IFNA(VLOOKUP(K225,Points!$A$2:$B$36,2),0)+_xlfn.IFNA(VLOOKUP(L225,Points!$A$2:$B$36,2),0)+_xlfn.IFNA(VLOOKUP(M225,Points!$A$2:$B$36,2),0)+_xlfn.IFNA(VLOOKUP(N225,Points!$A$2:$B$36,2),0)+_xlfn.IFNA(VLOOKUP(O225,Points!$A$2:$B$36,2),0)+_xlfn.IFNA(VLOOKUP(P225,Points!$A$2:$B$36,2),0)+_xlfn.IFNA(VLOOKUP(Q225,Points!$D$2:$E$36,2),0)+R225</f>
        <v>8</v>
      </c>
      <c r="D225" s="22"/>
      <c r="E225" s="22"/>
      <c r="F225" s="22"/>
      <c r="G225" s="22"/>
      <c r="H225" s="22">
        <v>7</v>
      </c>
      <c r="I225" s="22"/>
      <c r="J225" s="22"/>
      <c r="K225" s="22"/>
      <c r="L225" s="22"/>
      <c r="M225" s="22"/>
      <c r="N225" s="22">
        <v>11</v>
      </c>
      <c r="O225" s="22"/>
      <c r="P225" s="22"/>
      <c r="Q225" s="22"/>
      <c r="R225" s="22"/>
    </row>
    <row r="226" spans="1:18" x14ac:dyDescent="0.25">
      <c r="A226" t="s">
        <v>215</v>
      </c>
      <c r="B226" t="s">
        <v>255</v>
      </c>
      <c r="C226" s="8">
        <f>_xlfn.IFNA(VLOOKUP(E226,Points!$A$2:$B$36,2),0)+_xlfn.IFNA(VLOOKUP(F226,Points!$A$2:$B$36,2),0)+_xlfn.IFNA(VLOOKUP(G226,Points!$A$2:$B$36,2),0)+_xlfn.IFNA(VLOOKUP(H226,Points!$A$2:$B$36,2),0)+_xlfn.IFNA(VLOOKUP(I226,Points!$A$2:$B$36,2),0)+_xlfn.IFNA(VLOOKUP(J226,Points!$A$2:$B$36,2),0)+_xlfn.IFNA(VLOOKUP(K226,Points!$A$2:$B$36,2),0)+_xlfn.IFNA(VLOOKUP(L226,Points!$A$2:$B$36,2),0)+_xlfn.IFNA(VLOOKUP(M226,Points!$A$2:$B$36,2),0)+_xlfn.IFNA(VLOOKUP(N226,Points!$A$2:$B$36,2),0)+_xlfn.IFNA(VLOOKUP(O226,Points!$A$2:$B$36,2),0)+_xlfn.IFNA(VLOOKUP(P226,Points!$A$2:$B$36,2),0)+_xlfn.IFNA(VLOOKUP(Q226,Points!$D$2:$E$36,2),0)+R226</f>
        <v>7</v>
      </c>
      <c r="D226" s="22"/>
      <c r="E226" s="22"/>
      <c r="F226">
        <v>6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</row>
    <row r="227" spans="1:18" x14ac:dyDescent="0.25">
      <c r="A227" t="s">
        <v>256</v>
      </c>
      <c r="B227" t="s">
        <v>257</v>
      </c>
      <c r="C227" s="8">
        <f>_xlfn.IFNA(VLOOKUP(E227,Points!$A$2:$B$36,2),0)+_xlfn.IFNA(VLOOKUP(F227,Points!$A$2:$B$36,2),0)+_xlfn.IFNA(VLOOKUP(G227,Points!$A$2:$B$36,2),0)+_xlfn.IFNA(VLOOKUP(H227,Points!$A$2:$B$36,2),0)+_xlfn.IFNA(VLOOKUP(I227,Points!$A$2:$B$36,2),0)+_xlfn.IFNA(VLOOKUP(J227,Points!$A$2:$B$36,2),0)+_xlfn.IFNA(VLOOKUP(K227,Points!$A$2:$B$36,2),0)+_xlfn.IFNA(VLOOKUP(L227,Points!$A$2:$B$36,2),0)+_xlfn.IFNA(VLOOKUP(M227,Points!$A$2:$B$36,2),0)+_xlfn.IFNA(VLOOKUP(N227,Points!$A$2:$B$36,2),0)+_xlfn.IFNA(VLOOKUP(O227,Points!$A$2:$B$36,2),0)+_xlfn.IFNA(VLOOKUP(P227,Points!$A$2:$B$36,2),0)+_xlfn.IFNA(VLOOKUP(Q227,Points!$D$2:$E$36,2),0)+R227</f>
        <v>7</v>
      </c>
      <c r="D227" s="22"/>
      <c r="E227" s="22"/>
      <c r="F227" s="22"/>
      <c r="G227" s="22">
        <v>6</v>
      </c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</row>
    <row r="228" spans="1:18" x14ac:dyDescent="0.25">
      <c r="A228" t="s">
        <v>140</v>
      </c>
      <c r="B228" t="s">
        <v>1262</v>
      </c>
      <c r="C228" s="8">
        <f>_xlfn.IFNA(VLOOKUP(E228,Points!$A$2:$B$36,2),0)+_xlfn.IFNA(VLOOKUP(F228,Points!$A$2:$B$36,2),0)+_xlfn.IFNA(VLOOKUP(G228,Points!$A$2:$B$36,2),0)+_xlfn.IFNA(VLOOKUP(H228,Points!$A$2:$B$36,2),0)+_xlfn.IFNA(VLOOKUP(I228,Points!$A$2:$B$36,2),0)+_xlfn.IFNA(VLOOKUP(J228,Points!$A$2:$B$36,2),0)+_xlfn.IFNA(VLOOKUP(K228,Points!$A$2:$B$36,2),0)+_xlfn.IFNA(VLOOKUP(L228,Points!$A$2:$B$36,2),0)+_xlfn.IFNA(VLOOKUP(M228,Points!$A$2:$B$36,2),0)+_xlfn.IFNA(VLOOKUP(N228,Points!$A$2:$B$36,2),0)+_xlfn.IFNA(VLOOKUP(O228,Points!$A$2:$B$36,2),0)+_xlfn.IFNA(VLOOKUP(P228,Points!$A$2:$B$36,2),0)+_xlfn.IFNA(VLOOKUP(Q228,Points!$D$2:$E$36,2),0)+R228</f>
        <v>7</v>
      </c>
      <c r="D228" s="22"/>
      <c r="E228" s="22"/>
      <c r="F228" s="22"/>
      <c r="G228" s="22"/>
      <c r="H228" s="22"/>
      <c r="I228" s="22"/>
      <c r="J228" s="22"/>
      <c r="K228" s="22">
        <v>6</v>
      </c>
      <c r="L228" s="22"/>
      <c r="M228" s="22"/>
      <c r="N228" s="22"/>
      <c r="O228" s="22"/>
      <c r="P228" s="22"/>
      <c r="Q228" s="22"/>
      <c r="R228" s="22"/>
    </row>
    <row r="229" spans="1:18" x14ac:dyDescent="0.25">
      <c r="A229" t="s">
        <v>1335</v>
      </c>
      <c r="B229" t="s">
        <v>1336</v>
      </c>
      <c r="C229" s="8">
        <f>_xlfn.IFNA(VLOOKUP(E229,Points!$A$2:$B$36,2),0)+_xlfn.IFNA(VLOOKUP(F229,Points!$A$2:$B$36,2),0)+_xlfn.IFNA(VLOOKUP(G229,Points!$A$2:$B$36,2),0)+_xlfn.IFNA(VLOOKUP(H229,Points!$A$2:$B$36,2),0)+_xlfn.IFNA(VLOOKUP(I229,Points!$A$2:$B$36,2),0)+_xlfn.IFNA(VLOOKUP(J229,Points!$A$2:$B$36,2),0)+_xlfn.IFNA(VLOOKUP(K229,Points!$A$2:$B$36,2),0)+_xlfn.IFNA(VLOOKUP(L229,Points!$A$2:$B$36,2),0)+_xlfn.IFNA(VLOOKUP(M229,Points!$A$2:$B$36,2),0)+_xlfn.IFNA(VLOOKUP(N229,Points!$A$2:$B$36,2),0)+_xlfn.IFNA(VLOOKUP(O229,Points!$A$2:$B$36,2),0)+_xlfn.IFNA(VLOOKUP(P229,Points!$A$2:$B$36,2),0)+_xlfn.IFNA(VLOOKUP(Q229,Points!$D$2:$E$36,2),0)+R229</f>
        <v>7</v>
      </c>
      <c r="D229" s="22"/>
      <c r="E229" s="22"/>
      <c r="F229" s="22"/>
      <c r="G229" s="22"/>
      <c r="H229" s="22"/>
      <c r="I229" s="22"/>
      <c r="J229" s="22"/>
      <c r="K229" s="22"/>
      <c r="L229" s="22">
        <v>6</v>
      </c>
      <c r="M229" s="22"/>
      <c r="N229" s="22"/>
      <c r="O229" s="22"/>
      <c r="P229" s="22"/>
      <c r="Q229" s="22"/>
      <c r="R229" s="22"/>
    </row>
    <row r="230" spans="1:18" x14ac:dyDescent="0.25">
      <c r="A230" t="s">
        <v>260</v>
      </c>
      <c r="B230" t="s">
        <v>261</v>
      </c>
      <c r="C230" s="8">
        <f>_xlfn.IFNA(VLOOKUP(E230,Points!$A$2:$B$36,2),0)+_xlfn.IFNA(VLOOKUP(F230,Points!$A$2:$B$36,2),0)+_xlfn.IFNA(VLOOKUP(G230,Points!$A$2:$B$36,2),0)+_xlfn.IFNA(VLOOKUP(H230,Points!$A$2:$B$36,2),0)+_xlfn.IFNA(VLOOKUP(I230,Points!$A$2:$B$36,2),0)+_xlfn.IFNA(VLOOKUP(J230,Points!$A$2:$B$36,2),0)+_xlfn.IFNA(VLOOKUP(K230,Points!$A$2:$B$36,2),0)+_xlfn.IFNA(VLOOKUP(L230,Points!$A$2:$B$36,2),0)+_xlfn.IFNA(VLOOKUP(M230,Points!$A$2:$B$36,2),0)+_xlfn.IFNA(VLOOKUP(N230,Points!$A$2:$B$36,2),0)+_xlfn.IFNA(VLOOKUP(O230,Points!$A$2:$B$36,2),0)+_xlfn.IFNA(VLOOKUP(P230,Points!$A$2:$B$36,2),0)+_xlfn.IFNA(VLOOKUP(Q230,Points!$D$2:$E$36,2),0)+R230</f>
        <v>6</v>
      </c>
      <c r="D230" s="22"/>
      <c r="E230" s="22"/>
      <c r="F230" s="22"/>
      <c r="G230" s="22">
        <v>7</v>
      </c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</row>
    <row r="231" spans="1:18" x14ac:dyDescent="0.25">
      <c r="A231" t="s">
        <v>1263</v>
      </c>
      <c r="B231" t="s">
        <v>1264</v>
      </c>
      <c r="C231" s="8">
        <f>_xlfn.IFNA(VLOOKUP(E231,Points!$A$2:$B$36,2),0)+_xlfn.IFNA(VLOOKUP(F231,Points!$A$2:$B$36,2),0)+_xlfn.IFNA(VLOOKUP(G231,Points!$A$2:$B$36,2),0)+_xlfn.IFNA(VLOOKUP(H231,Points!$A$2:$B$36,2),0)+_xlfn.IFNA(VLOOKUP(I231,Points!$A$2:$B$36,2),0)+_xlfn.IFNA(VLOOKUP(J231,Points!$A$2:$B$36,2),0)+_xlfn.IFNA(VLOOKUP(K231,Points!$A$2:$B$36,2),0)+_xlfn.IFNA(VLOOKUP(L231,Points!$A$2:$B$36,2),0)+_xlfn.IFNA(VLOOKUP(M231,Points!$A$2:$B$36,2),0)+_xlfn.IFNA(VLOOKUP(N231,Points!$A$2:$B$36,2),0)+_xlfn.IFNA(VLOOKUP(O231,Points!$A$2:$B$36,2),0)+_xlfn.IFNA(VLOOKUP(P231,Points!$A$2:$B$36,2),0)+_xlfn.IFNA(VLOOKUP(Q231,Points!$D$2:$E$36,2),0)+R231</f>
        <v>6</v>
      </c>
      <c r="D231" s="22"/>
      <c r="E231" s="22"/>
      <c r="F231" s="22"/>
      <c r="G231" s="22"/>
      <c r="H231" s="22"/>
      <c r="I231" s="22"/>
      <c r="J231" s="22"/>
      <c r="K231" s="22">
        <v>7</v>
      </c>
      <c r="L231" s="22"/>
      <c r="M231" s="22"/>
      <c r="N231" s="22"/>
      <c r="O231" s="22"/>
      <c r="P231" s="22"/>
      <c r="Q231" s="22"/>
      <c r="R231" s="22"/>
    </row>
    <row r="232" spans="1:18" x14ac:dyDescent="0.25">
      <c r="A232" t="s">
        <v>1337</v>
      </c>
      <c r="B232" t="s">
        <v>737</v>
      </c>
      <c r="C232" s="8">
        <f>_xlfn.IFNA(VLOOKUP(E232,Points!$A$2:$B$36,2),0)+_xlfn.IFNA(VLOOKUP(F232,Points!$A$2:$B$36,2),0)+_xlfn.IFNA(VLOOKUP(G232,Points!$A$2:$B$36,2),0)+_xlfn.IFNA(VLOOKUP(H232,Points!$A$2:$B$36,2),0)+_xlfn.IFNA(VLOOKUP(I232,Points!$A$2:$B$36,2),0)+_xlfn.IFNA(VLOOKUP(J232,Points!$A$2:$B$36,2),0)+_xlfn.IFNA(VLOOKUP(K232,Points!$A$2:$B$36,2),0)+_xlfn.IFNA(VLOOKUP(L232,Points!$A$2:$B$36,2),0)+_xlfn.IFNA(VLOOKUP(M232,Points!$A$2:$B$36,2),0)+_xlfn.IFNA(VLOOKUP(N232,Points!$A$2:$B$36,2),0)+_xlfn.IFNA(VLOOKUP(O232,Points!$A$2:$B$36,2),0)+_xlfn.IFNA(VLOOKUP(P232,Points!$A$2:$B$36,2),0)+_xlfn.IFNA(VLOOKUP(Q232,Points!$D$2:$E$36,2),0)+R232</f>
        <v>6</v>
      </c>
      <c r="D232" s="22"/>
      <c r="E232" s="22"/>
      <c r="F232" s="22"/>
      <c r="G232" s="22"/>
      <c r="H232" s="22"/>
      <c r="I232" s="22"/>
      <c r="J232" s="22"/>
      <c r="K232" s="22"/>
      <c r="L232" s="22">
        <v>7</v>
      </c>
      <c r="M232" s="22"/>
      <c r="N232" s="22"/>
      <c r="O232" s="22"/>
      <c r="P232" s="22"/>
      <c r="Q232" s="22"/>
      <c r="R232" s="22"/>
    </row>
    <row r="233" spans="1:18" x14ac:dyDescent="0.25">
      <c r="A233" t="s">
        <v>221</v>
      </c>
      <c r="B233" t="s">
        <v>264</v>
      </c>
      <c r="C233" s="8">
        <f>_xlfn.IFNA(VLOOKUP(E233,Points!$A$2:$B$36,2),0)+_xlfn.IFNA(VLOOKUP(F233,Points!$A$2:$B$36,2),0)+_xlfn.IFNA(VLOOKUP(G233,Points!$A$2:$B$36,2),0)+_xlfn.IFNA(VLOOKUP(H233,Points!$A$2:$B$36,2),0)+_xlfn.IFNA(VLOOKUP(I233,Points!$A$2:$B$36,2),0)+_xlfn.IFNA(VLOOKUP(J233,Points!$A$2:$B$36,2),0)+_xlfn.IFNA(VLOOKUP(K233,Points!$A$2:$B$36,2),0)+_xlfn.IFNA(VLOOKUP(L233,Points!$A$2:$B$36,2),0)+_xlfn.IFNA(VLOOKUP(M233,Points!$A$2:$B$36,2),0)+_xlfn.IFNA(VLOOKUP(N233,Points!$A$2:$B$36,2),0)+_xlfn.IFNA(VLOOKUP(O233,Points!$A$2:$B$36,2),0)+_xlfn.IFNA(VLOOKUP(P233,Points!$A$2:$B$36,2),0)+_xlfn.IFNA(VLOOKUP(Q233,Points!$D$2:$E$36,2),0)+R233</f>
        <v>5</v>
      </c>
      <c r="D233" s="22"/>
      <c r="E233" s="22"/>
      <c r="F233">
        <v>8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</row>
    <row r="234" spans="1:18" x14ac:dyDescent="0.25">
      <c r="A234" t="s">
        <v>265</v>
      </c>
      <c r="B234" t="s">
        <v>188</v>
      </c>
      <c r="C234" s="8">
        <f>_xlfn.IFNA(VLOOKUP(E234,Points!$A$2:$B$36,2),0)+_xlfn.IFNA(VLOOKUP(F234,Points!$A$2:$B$36,2),0)+_xlfn.IFNA(VLOOKUP(G234,Points!$A$2:$B$36,2),0)+_xlfn.IFNA(VLOOKUP(H234,Points!$A$2:$B$36,2),0)+_xlfn.IFNA(VLOOKUP(I234,Points!$A$2:$B$36,2),0)+_xlfn.IFNA(VLOOKUP(J234,Points!$A$2:$B$36,2),0)+_xlfn.IFNA(VLOOKUP(K234,Points!$A$2:$B$36,2),0)+_xlfn.IFNA(VLOOKUP(L234,Points!$A$2:$B$36,2),0)+_xlfn.IFNA(VLOOKUP(M234,Points!$A$2:$B$36,2),0)+_xlfn.IFNA(VLOOKUP(N234,Points!$A$2:$B$36,2),0)+_xlfn.IFNA(VLOOKUP(O234,Points!$A$2:$B$36,2),0)+_xlfn.IFNA(VLOOKUP(P234,Points!$A$2:$B$36,2),0)+_xlfn.IFNA(VLOOKUP(Q234,Points!$D$2:$E$36,2),0)+R234</f>
        <v>5</v>
      </c>
      <c r="D234" s="22"/>
      <c r="E234" s="22"/>
      <c r="F234" s="22"/>
      <c r="G234" s="22"/>
      <c r="H234" s="22">
        <v>8</v>
      </c>
      <c r="I234" s="22"/>
      <c r="J234" s="22"/>
      <c r="K234" s="22"/>
      <c r="L234" s="22"/>
      <c r="M234" s="22"/>
      <c r="N234" s="22"/>
      <c r="O234" s="22"/>
      <c r="P234" s="22"/>
      <c r="Q234" s="22"/>
      <c r="R234" s="22"/>
    </row>
    <row r="235" spans="1:18" x14ac:dyDescent="0.25">
      <c r="A235" t="s">
        <v>881</v>
      </c>
      <c r="B235" t="s">
        <v>882</v>
      </c>
      <c r="C235" s="8">
        <f>_xlfn.IFNA(VLOOKUP(E235,Points!$A$2:$B$36,2),0)+_xlfn.IFNA(VLOOKUP(F235,Points!$A$2:$B$36,2),0)+_xlfn.IFNA(VLOOKUP(G235,Points!$A$2:$B$36,2),0)+_xlfn.IFNA(VLOOKUP(H235,Points!$A$2:$B$36,2),0)+_xlfn.IFNA(VLOOKUP(I235,Points!$A$2:$B$36,2),0)+_xlfn.IFNA(VLOOKUP(J235,Points!$A$2:$B$36,2),0)+_xlfn.IFNA(VLOOKUP(K235,Points!$A$2:$B$36,2),0)+_xlfn.IFNA(VLOOKUP(L235,Points!$A$2:$B$36,2),0)+_xlfn.IFNA(VLOOKUP(M235,Points!$A$2:$B$36,2),0)+_xlfn.IFNA(VLOOKUP(N235,Points!$A$2:$B$36,2),0)+_xlfn.IFNA(VLOOKUP(O235,Points!$A$2:$B$36,2),0)+_xlfn.IFNA(VLOOKUP(P235,Points!$A$2:$B$36,2),0)+_xlfn.IFNA(VLOOKUP(Q235,Points!$D$2:$E$36,2),0)+R235</f>
        <v>5</v>
      </c>
      <c r="D235" s="22"/>
      <c r="E235" s="22"/>
      <c r="F235" s="22"/>
      <c r="G235" s="22"/>
      <c r="H235" s="22"/>
      <c r="I235" s="22">
        <v>8</v>
      </c>
      <c r="J235" s="22"/>
      <c r="K235" s="22"/>
      <c r="L235" s="22"/>
      <c r="M235" s="22"/>
      <c r="N235" s="22"/>
      <c r="O235" s="22"/>
      <c r="P235" s="22"/>
      <c r="Q235" s="22"/>
      <c r="R235" s="22"/>
    </row>
    <row r="236" spans="1:18" x14ac:dyDescent="0.25">
      <c r="A236" t="s">
        <v>172</v>
      </c>
      <c r="B236" t="s">
        <v>1338</v>
      </c>
      <c r="C236" s="8">
        <f>_xlfn.IFNA(VLOOKUP(E236,Points!$A$2:$B$36,2),0)+_xlfn.IFNA(VLOOKUP(F236,Points!$A$2:$B$36,2),0)+_xlfn.IFNA(VLOOKUP(G236,Points!$A$2:$B$36,2),0)+_xlfn.IFNA(VLOOKUP(H236,Points!$A$2:$B$36,2),0)+_xlfn.IFNA(VLOOKUP(I236,Points!$A$2:$B$36,2),0)+_xlfn.IFNA(VLOOKUP(J236,Points!$A$2:$B$36,2),0)+_xlfn.IFNA(VLOOKUP(K236,Points!$A$2:$B$36,2),0)+_xlfn.IFNA(VLOOKUP(L236,Points!$A$2:$B$36,2),0)+_xlfn.IFNA(VLOOKUP(M236,Points!$A$2:$B$36,2),0)+_xlfn.IFNA(VLOOKUP(N236,Points!$A$2:$B$36,2),0)+_xlfn.IFNA(VLOOKUP(O236,Points!$A$2:$B$36,2),0)+_xlfn.IFNA(VLOOKUP(P236,Points!$A$2:$B$36,2),0)+_xlfn.IFNA(VLOOKUP(Q236,Points!$D$2:$E$36,2),0)+R236</f>
        <v>5</v>
      </c>
      <c r="D236" s="22"/>
      <c r="E236" s="22"/>
      <c r="F236" s="22"/>
      <c r="G236" s="22"/>
      <c r="H236" s="22"/>
      <c r="I236" s="22"/>
      <c r="J236" s="22"/>
      <c r="K236" s="22"/>
      <c r="L236" s="22">
        <v>8</v>
      </c>
      <c r="M236" s="22"/>
      <c r="N236" s="22"/>
      <c r="O236" s="22"/>
      <c r="P236" s="22"/>
      <c r="Q236" s="22"/>
      <c r="R236" s="22"/>
    </row>
    <row r="237" spans="1:18" x14ac:dyDescent="0.25">
      <c r="A237" t="s">
        <v>879</v>
      </c>
      <c r="B237" t="s">
        <v>880</v>
      </c>
      <c r="C237" s="8">
        <f>_xlfn.IFNA(VLOOKUP(E237,Points!$A$2:$B$36,2),0)+_xlfn.IFNA(VLOOKUP(F237,Points!$A$2:$B$36,2),0)+_xlfn.IFNA(VLOOKUP(G237,Points!$A$2:$B$36,2),0)+_xlfn.IFNA(VLOOKUP(H237,Points!$A$2:$B$36,2),0)+_xlfn.IFNA(VLOOKUP(I237,Points!$A$2:$B$36,2),0)+_xlfn.IFNA(VLOOKUP(J237,Points!$A$2:$B$36,2),0)+_xlfn.IFNA(VLOOKUP(K237,Points!$A$2:$B$36,2),0)+_xlfn.IFNA(VLOOKUP(L237,Points!$A$2:$B$36,2),0)+_xlfn.IFNA(VLOOKUP(M237,Points!$A$2:$B$36,2),0)+_xlfn.IFNA(VLOOKUP(N237,Points!$A$2:$B$36,2),0)+_xlfn.IFNA(VLOOKUP(O237,Points!$A$2:$B$36,2),0)+_xlfn.IFNA(VLOOKUP(P237,Points!$A$2:$B$36,2),0)+_xlfn.IFNA(VLOOKUP(Q237,Points!$D$2:$E$36,2),0)+R237</f>
        <v>4</v>
      </c>
      <c r="D237" s="22"/>
      <c r="E237" s="22"/>
      <c r="F237" s="22"/>
      <c r="G237" s="22"/>
      <c r="H237" s="22"/>
      <c r="I237" s="22">
        <v>9</v>
      </c>
      <c r="J237" s="22"/>
      <c r="K237" s="22"/>
      <c r="L237" s="22"/>
      <c r="M237" s="22"/>
      <c r="N237" s="22"/>
      <c r="O237" s="22"/>
      <c r="P237" s="22"/>
      <c r="Q237" s="22"/>
      <c r="R237" s="22"/>
    </row>
    <row r="238" spans="1:18" x14ac:dyDescent="0.25">
      <c r="A238" t="s">
        <v>167</v>
      </c>
      <c r="B238" t="s">
        <v>269</v>
      </c>
      <c r="C238" s="8">
        <f>_xlfn.IFNA(VLOOKUP(E238,Points!$A$2:$B$36,2),0)+_xlfn.IFNA(VLOOKUP(F238,Points!$A$2:$B$36,2),0)+_xlfn.IFNA(VLOOKUP(G238,Points!$A$2:$B$36,2),0)+_xlfn.IFNA(VLOOKUP(H238,Points!$A$2:$B$36,2),0)+_xlfn.IFNA(VLOOKUP(I238,Points!$A$2:$B$36,2),0)+_xlfn.IFNA(VLOOKUP(J238,Points!$A$2:$B$36,2),0)+_xlfn.IFNA(VLOOKUP(K238,Points!$A$2:$B$36,2),0)+_xlfn.IFNA(VLOOKUP(L238,Points!$A$2:$B$36,2),0)+_xlfn.IFNA(VLOOKUP(M238,Points!$A$2:$B$36,2),0)+_xlfn.IFNA(VLOOKUP(N238,Points!$A$2:$B$36,2),0)+_xlfn.IFNA(VLOOKUP(O238,Points!$A$2:$B$36,2),0)+_xlfn.IFNA(VLOOKUP(P238,Points!$A$2:$B$36,2),0)+_xlfn.IFNA(VLOOKUP(Q238,Points!$D$2:$E$36,2),0)+R238</f>
        <v>2</v>
      </c>
      <c r="D238" s="22"/>
      <c r="E238" s="22"/>
      <c r="F238" s="22"/>
      <c r="G238" s="22"/>
      <c r="H238" s="22">
        <v>11</v>
      </c>
      <c r="I238" s="22"/>
      <c r="J238" s="22"/>
      <c r="K238" s="22"/>
      <c r="L238" s="22"/>
      <c r="M238" s="22"/>
      <c r="N238" s="22"/>
      <c r="O238" s="22"/>
      <c r="P238" s="22"/>
      <c r="Q238" s="22"/>
      <c r="R238" s="22"/>
    </row>
    <row r="239" spans="1:18" x14ac:dyDescent="0.25">
      <c r="A239" t="s">
        <v>199</v>
      </c>
      <c r="B239" t="s">
        <v>271</v>
      </c>
      <c r="C239" s="32">
        <f>_xlfn.IFNA(VLOOKUP(E239,Points!$A$2:$B$36,2),0)+_xlfn.IFNA(VLOOKUP(F239,Points!$A$2:$B$36,2),0)+_xlfn.IFNA(VLOOKUP(G239,Points!$A$2:$B$36,2),0)+_xlfn.IFNA(VLOOKUP(H239,Points!$A$2:$B$36,2),0)+_xlfn.IFNA(VLOOKUP(I239,Points!$A$2:$B$36,2),0)+_xlfn.IFNA(VLOOKUP(J239,Points!$A$2:$B$36,2),0)+_xlfn.IFNA(VLOOKUP(K239,Points!$A$2:$B$36,2),0)+_xlfn.IFNA(VLOOKUP(L239,Points!$A$2:$B$36,2),0)+_xlfn.IFNA(VLOOKUP(M239,Points!$A$2:$B$36,2),0)+_xlfn.IFNA(VLOOKUP(N239,Points!$A$2:$B$36,2),0)+_xlfn.IFNA(VLOOKUP(O239,Points!$A$2:$B$36,2),0)+_xlfn.IFNA(VLOOKUP(P239,Points!$A$2:$B$36,2),0)+_xlfn.IFNA(VLOOKUP(Q239,Points!$D$2:$E$36,2),0)+R239</f>
        <v>2</v>
      </c>
      <c r="D239" s="22"/>
      <c r="E239" s="22"/>
      <c r="F239" s="22"/>
      <c r="G239" s="22"/>
      <c r="H239" s="22">
        <v>13</v>
      </c>
      <c r="I239" s="22"/>
      <c r="J239" s="22"/>
      <c r="K239" s="22"/>
      <c r="L239" s="22"/>
      <c r="M239" s="22"/>
      <c r="N239" s="22">
        <v>14</v>
      </c>
      <c r="O239" s="22"/>
      <c r="P239" s="22"/>
      <c r="Q239" s="22"/>
      <c r="R239" s="22"/>
    </row>
    <row r="240" spans="1:18" x14ac:dyDescent="0.25">
      <c r="A240" t="s">
        <v>148</v>
      </c>
      <c r="B240" t="s">
        <v>270</v>
      </c>
      <c r="C240" s="8">
        <f>_xlfn.IFNA(VLOOKUP(E240,Points!$A$2:$B$36,2),0)+_xlfn.IFNA(VLOOKUP(F240,Points!$A$2:$B$36,2),0)+_xlfn.IFNA(VLOOKUP(G240,Points!$A$2:$B$36,2),0)+_xlfn.IFNA(VLOOKUP(H240,Points!$A$2:$B$36,2),0)+_xlfn.IFNA(VLOOKUP(I240,Points!$A$2:$B$36,2),0)+_xlfn.IFNA(VLOOKUP(J240,Points!$A$2:$B$36,2),0)+_xlfn.IFNA(VLOOKUP(K240,Points!$A$2:$B$36,2),0)+_xlfn.IFNA(VLOOKUP(L240,Points!$A$2:$B$36,2),0)+_xlfn.IFNA(VLOOKUP(M240,Points!$A$2:$B$36,2),0)+_xlfn.IFNA(VLOOKUP(N240,Points!$A$2:$B$36,2),0)+_xlfn.IFNA(VLOOKUP(O240,Points!$A$2:$B$36,2),0)+_xlfn.IFNA(VLOOKUP(P240,Points!$A$2:$B$36,2),0)+_xlfn.IFNA(VLOOKUP(Q240,Points!$D$2:$E$36,2),0)+R240</f>
        <v>1</v>
      </c>
      <c r="D240" s="22"/>
      <c r="E240" s="22"/>
      <c r="F240" s="22"/>
      <c r="G240" s="22"/>
      <c r="H240" s="22">
        <v>12</v>
      </c>
      <c r="I240" s="22"/>
      <c r="J240" s="22"/>
      <c r="K240" s="22"/>
      <c r="L240" s="22"/>
      <c r="M240" s="22"/>
      <c r="N240" s="22"/>
      <c r="O240" s="22"/>
      <c r="P240" s="22"/>
      <c r="Q240" s="22"/>
      <c r="R240" s="22"/>
    </row>
    <row r="241" spans="1:19" x14ac:dyDescent="0.25">
      <c r="A241" t="s">
        <v>1434</v>
      </c>
      <c r="B241" t="s">
        <v>138</v>
      </c>
      <c r="C241" s="8">
        <f>_xlfn.IFNA(VLOOKUP(E241,Points!$A$2:$B$36,2),0)+_xlfn.IFNA(VLOOKUP(F241,Points!$A$2:$B$36,2),0)+_xlfn.IFNA(VLOOKUP(G241,Points!$A$2:$B$36,2),0)+_xlfn.IFNA(VLOOKUP(H241,Points!$A$2:$B$36,2),0)+_xlfn.IFNA(VLOOKUP(I241,Points!$A$2:$B$36,2),0)+_xlfn.IFNA(VLOOKUP(J241,Points!$A$2:$B$36,2),0)+_xlfn.IFNA(VLOOKUP(K241,Points!$A$2:$B$36,2),0)+_xlfn.IFNA(VLOOKUP(L241,Points!$A$2:$B$36,2),0)+_xlfn.IFNA(VLOOKUP(M241,Points!$A$2:$B$36,2),0)+_xlfn.IFNA(VLOOKUP(N241,Points!$A$2:$B$36,2),0)+_xlfn.IFNA(VLOOKUP(O241,Points!$A$2:$B$36,2),0)+_xlfn.IFNA(VLOOKUP(P241,Points!$A$2:$B$36,2),0)+_xlfn.IFNA(VLOOKUP(Q241,Points!$D$2:$E$36,2),0)+R241</f>
        <v>1</v>
      </c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>
        <v>12</v>
      </c>
      <c r="O241" s="22"/>
      <c r="P241" s="22"/>
      <c r="Q241" s="22"/>
      <c r="R241" s="22"/>
    </row>
    <row r="242" spans="1:19" x14ac:dyDescent="0.25">
      <c r="A242" t="s">
        <v>126</v>
      </c>
      <c r="B242" t="s">
        <v>1435</v>
      </c>
      <c r="C242" s="8">
        <f>_xlfn.IFNA(VLOOKUP(E242,Points!$A$2:$B$36,2),0)+_xlfn.IFNA(VLOOKUP(F242,Points!$A$2:$B$36,2),0)+_xlfn.IFNA(VLOOKUP(G242,Points!$A$2:$B$36,2),0)+_xlfn.IFNA(VLOOKUP(H242,Points!$A$2:$B$36,2),0)+_xlfn.IFNA(VLOOKUP(I242,Points!$A$2:$B$36,2),0)+_xlfn.IFNA(VLOOKUP(J242,Points!$A$2:$B$36,2),0)+_xlfn.IFNA(VLOOKUP(K242,Points!$A$2:$B$36,2),0)+_xlfn.IFNA(VLOOKUP(L242,Points!$A$2:$B$36,2),0)+_xlfn.IFNA(VLOOKUP(M242,Points!$A$2:$B$36,2),0)+_xlfn.IFNA(VLOOKUP(N242,Points!$A$2:$B$36,2),0)+_xlfn.IFNA(VLOOKUP(O242,Points!$A$2:$B$36,2),0)+_xlfn.IFNA(VLOOKUP(P242,Points!$A$2:$B$36,2),0)+_xlfn.IFNA(VLOOKUP(Q242,Points!$D$2:$E$36,2),0)+R242</f>
        <v>1</v>
      </c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>
        <v>13</v>
      </c>
      <c r="O242" s="22"/>
      <c r="P242" s="22"/>
      <c r="Q242" s="22"/>
      <c r="R242" s="22"/>
    </row>
    <row r="243" spans="1:19" hidden="1" x14ac:dyDescent="0.25">
      <c r="C243" s="8">
        <f>_xlfn.IFNA(VLOOKUP(E243,Points!$A$2:$B$36,2),0)+_xlfn.IFNA(VLOOKUP(F243,Points!$A$2:$B$36,2),0)+_xlfn.IFNA(VLOOKUP(G243,Points!$A$2:$B$36,2),0)+_xlfn.IFNA(VLOOKUP(H243,Points!$A$2:$B$36,2),0)+_xlfn.IFNA(VLOOKUP(I243,Points!$A$2:$B$36,2),0)+_xlfn.IFNA(VLOOKUP(J243,Points!$A$2:$B$36,2),0)+_xlfn.IFNA(VLOOKUP(K243,Points!$A$2:$B$36,2),0)+_xlfn.IFNA(VLOOKUP(L243,Points!$A$2:$B$36,2),0)+_xlfn.IFNA(VLOOKUP(M243,Points!$A$2:$B$36,2),0)+_xlfn.IFNA(VLOOKUP(N243,Points!$A$2:$B$36,2),0)+_xlfn.IFNA(VLOOKUP(O243,Points!$A$2:$B$36,2),0)+_xlfn.IFNA(VLOOKUP(P243,Points!$A$2:$B$36,2),0)+_xlfn.IFNA(VLOOKUP(Q243,Points!$D$2:$E$36,2),0)+R243</f>
        <v>0</v>
      </c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</row>
    <row r="244" spans="1:19" hidden="1" x14ac:dyDescent="0.25">
      <c r="C244" s="8">
        <f>_xlfn.IFNA(VLOOKUP(E244,Points!$A$2:$B$36,2),0)+_xlfn.IFNA(VLOOKUP(F244,Points!$A$2:$B$36,2),0)+_xlfn.IFNA(VLOOKUP(G244,Points!$A$2:$B$36,2),0)+_xlfn.IFNA(VLOOKUP(H244,Points!$A$2:$B$36,2),0)+_xlfn.IFNA(VLOOKUP(I244,Points!$A$2:$B$36,2),0)+_xlfn.IFNA(VLOOKUP(J244,Points!$A$2:$B$36,2),0)+_xlfn.IFNA(VLOOKUP(K244,Points!$A$2:$B$36,2),0)+_xlfn.IFNA(VLOOKUP(L244,Points!$A$2:$B$36,2),0)+_xlfn.IFNA(VLOOKUP(M244,Points!$A$2:$B$36,2),0)+_xlfn.IFNA(VLOOKUP(N244,Points!$A$2:$B$36,2),0)+_xlfn.IFNA(VLOOKUP(O244,Points!$A$2:$B$36,2),0)+_xlfn.IFNA(VLOOKUP(P244,Points!$A$2:$B$36,2),0)+_xlfn.IFNA(VLOOKUP(Q244,Points!$D$2:$E$36,2),0)+R244</f>
        <v>0</v>
      </c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</row>
    <row r="245" spans="1:19" hidden="1" x14ac:dyDescent="0.25">
      <c r="C245" s="8">
        <f>_xlfn.IFNA(VLOOKUP(E245,Points!$A$2:$B$36,2),0)+_xlfn.IFNA(VLOOKUP(F245,Points!$A$2:$B$36,2),0)+_xlfn.IFNA(VLOOKUP(G245,Points!$A$2:$B$36,2),0)+_xlfn.IFNA(VLOOKUP(H245,Points!$A$2:$B$36,2),0)+_xlfn.IFNA(VLOOKUP(I245,Points!$A$2:$B$36,2),0)+_xlfn.IFNA(VLOOKUP(J245,Points!$A$2:$B$36,2),0)+_xlfn.IFNA(VLOOKUP(K245,Points!$A$2:$B$36,2),0)+_xlfn.IFNA(VLOOKUP(L245,Points!$A$2:$B$36,2),0)+_xlfn.IFNA(VLOOKUP(M245,Points!$A$2:$B$36,2),0)+_xlfn.IFNA(VLOOKUP(N245,Points!$A$2:$B$36,2),0)+_xlfn.IFNA(VLOOKUP(O245,Points!$A$2:$B$36,2),0)+_xlfn.IFNA(VLOOKUP(P245,Points!$A$2:$B$36,2),0)+_xlfn.IFNA(VLOOKUP(Q245,Points!$D$2:$E$36,2),0)+R245</f>
        <v>0</v>
      </c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</row>
    <row r="246" spans="1:19" hidden="1" x14ac:dyDescent="0.25">
      <c r="C246" s="8">
        <f>_xlfn.IFNA(VLOOKUP(E246,Points!$A$2:$B$36,2),0)+_xlfn.IFNA(VLOOKUP(F246,Points!$A$2:$B$36,2),0)+_xlfn.IFNA(VLOOKUP(G246,Points!$A$2:$B$36,2),0)+_xlfn.IFNA(VLOOKUP(H246,Points!$A$2:$B$36,2),0)+_xlfn.IFNA(VLOOKUP(I246,Points!$A$2:$B$36,2),0)+_xlfn.IFNA(VLOOKUP(J246,Points!$A$2:$B$36,2),0)+_xlfn.IFNA(VLOOKUP(K246,Points!$A$2:$B$36,2),0)+_xlfn.IFNA(VLOOKUP(L246,Points!$A$2:$B$36,2),0)+_xlfn.IFNA(VLOOKUP(M246,Points!$A$2:$B$36,2),0)+_xlfn.IFNA(VLOOKUP(N246,Points!$A$2:$B$36,2),0)+_xlfn.IFNA(VLOOKUP(O246,Points!$A$2:$B$36,2),0)+_xlfn.IFNA(VLOOKUP(P246,Points!$A$2:$B$36,2),0)+_xlfn.IFNA(VLOOKUP(Q246,Points!$D$2:$E$36,2),0)+R246</f>
        <v>0</v>
      </c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</row>
    <row r="247" spans="1:19" x14ac:dyDescent="0.25">
      <c r="C247" s="8">
        <f>_xlfn.IFNA(VLOOKUP(E247,Points!$A$2:$B$36,2),0)+_xlfn.IFNA(VLOOKUP(F247,Points!$A$2:$B$36,2),0)+_xlfn.IFNA(VLOOKUP(G247,Points!$A$2:$B$36,2),0)+_xlfn.IFNA(VLOOKUP(H247,Points!$A$2:$B$36,2),0)+_xlfn.IFNA(VLOOKUP(I247,Points!$A$2:$B$36,2),0)+_xlfn.IFNA(VLOOKUP(J247,Points!$A$2:$B$36,2),0)+_xlfn.IFNA(VLOOKUP(K247,Points!$A$2:$B$36,2),0)+_xlfn.IFNA(VLOOKUP(L247,Points!$A$2:$B$36,2),0)+_xlfn.IFNA(VLOOKUP(M247,Points!$A$2:$B$36,2),0)+_xlfn.IFNA(VLOOKUP(N247,Points!$A$2:$B$36,2),0)+_xlfn.IFNA(VLOOKUP(O247,Points!$A$2:$B$36,2),0)+_xlfn.IFNA(VLOOKUP(P247,Points!$A$2:$B$36,2),0)+_xlfn.IFNA(VLOOKUP(Q247,Points!$D$2:$E$36,2),0)+R247</f>
        <v>0</v>
      </c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</row>
    <row r="248" spans="1:19" x14ac:dyDescent="0.25">
      <c r="A248" s="13" t="s">
        <v>13</v>
      </c>
      <c r="B248" s="13"/>
      <c r="C248" s="1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</row>
    <row r="249" spans="1:19" x14ac:dyDescent="0.25">
      <c r="A249" t="s">
        <v>272</v>
      </c>
      <c r="B249" t="s">
        <v>273</v>
      </c>
      <c r="C249" s="8">
        <f>_xlfn.IFNA(VLOOKUP(E249,Points!$A$2:$B$36,2),0)+_xlfn.IFNA(VLOOKUP(F249,Points!$A$2:$B$36,2),0)+_xlfn.IFNA(VLOOKUP(G249,Points!$A$2:$B$36,2),0)+_xlfn.IFNA(VLOOKUP(H249,Points!$A$2:$B$36,2),0)+_xlfn.IFNA(VLOOKUP(I249,Points!$A$2:$B$36,2),0)+_xlfn.IFNA(VLOOKUP(J249,Points!$A$2:$B$36,2),0)+_xlfn.IFNA(VLOOKUP(K249,Points!$A$2:$B$36,2),0)+_xlfn.IFNA(VLOOKUP(L249,Points!$A$2:$B$36,2),0)+_xlfn.IFNA(VLOOKUP(M249,Points!$A$2:$B$36,2),0)+_xlfn.IFNA(VLOOKUP(N249,Points!$A$2:$B$36,2),0)+_xlfn.IFNA(VLOOKUP(O249,Points!$A$2:$B$36,2),0)+_xlfn.IFNA(VLOOKUP(P249,Points!$A$2:$B$36,2),0)+_xlfn.IFNA(VLOOKUP(Q249,Points!$D$2:$E$36,2),0)+R249</f>
        <v>42</v>
      </c>
      <c r="D249" s="22"/>
      <c r="E249" s="22">
        <v>1</v>
      </c>
      <c r="F249" s="22" t="s">
        <v>274</v>
      </c>
      <c r="G249" s="22" t="s">
        <v>714</v>
      </c>
      <c r="H249" s="22"/>
      <c r="I249" s="22"/>
      <c r="J249" s="22">
        <v>1</v>
      </c>
      <c r="K249" s="22"/>
      <c r="L249" s="22"/>
      <c r="M249" s="22"/>
      <c r="N249" s="22" t="s">
        <v>274</v>
      </c>
      <c r="O249" s="22"/>
      <c r="P249" s="22"/>
      <c r="Q249" s="22"/>
      <c r="R249" s="22">
        <f>1+1</f>
        <v>2</v>
      </c>
      <c r="S249" t="s">
        <v>1491</v>
      </c>
    </row>
    <row r="250" spans="1:19" x14ac:dyDescent="0.25">
      <c r="A250" t="s">
        <v>277</v>
      </c>
      <c r="B250" t="s">
        <v>278</v>
      </c>
      <c r="C250" s="8">
        <f>_xlfn.IFNA(VLOOKUP(E250,Points!$A$2:$B$36,2),0)+_xlfn.IFNA(VLOOKUP(F250,Points!$A$2:$B$36,2),0)+_xlfn.IFNA(VLOOKUP(G250,Points!$A$2:$B$36,2),0)+_xlfn.IFNA(VLOOKUP(H250,Points!$A$2:$B$36,2),0)+_xlfn.IFNA(VLOOKUP(I250,Points!$A$2:$B$36,2),0)+_xlfn.IFNA(VLOOKUP(J250,Points!$A$2:$B$36,2),0)+_xlfn.IFNA(VLOOKUP(K250,Points!$A$2:$B$36,2),0)+_xlfn.IFNA(VLOOKUP(L250,Points!$A$2:$B$36,2),0)+_xlfn.IFNA(VLOOKUP(M250,Points!$A$2:$B$36,2),0)+_xlfn.IFNA(VLOOKUP(N250,Points!$A$2:$B$36,2),0)+_xlfn.IFNA(VLOOKUP(O250,Points!$A$2:$B$36,2),0)+_xlfn.IFNA(VLOOKUP(P250,Points!$A$2:$B$36,2),0)+_xlfn.IFNA(VLOOKUP(Q250,Points!$D$2:$E$36,2),0)+R250</f>
        <v>42</v>
      </c>
      <c r="D250" s="22"/>
      <c r="E250" s="22"/>
      <c r="F250" s="22">
        <v>1</v>
      </c>
      <c r="G250" s="22"/>
      <c r="H250" s="22"/>
      <c r="I250" s="22"/>
      <c r="J250" s="22"/>
      <c r="K250" s="22">
        <v>1</v>
      </c>
      <c r="L250" s="22"/>
      <c r="M250" s="22"/>
      <c r="N250" s="22"/>
      <c r="O250" s="22"/>
      <c r="P250" s="22"/>
      <c r="Q250" s="22"/>
      <c r="R250" s="22">
        <f>1+1</f>
        <v>2</v>
      </c>
      <c r="S250" t="s">
        <v>1315</v>
      </c>
    </row>
    <row r="251" spans="1:19" x14ac:dyDescent="0.25">
      <c r="A251" t="s">
        <v>864</v>
      </c>
      <c r="B251" t="s">
        <v>1340</v>
      </c>
      <c r="C251" s="8">
        <f>_xlfn.IFNA(VLOOKUP(E251,Points!$A$2:$B$36,2),0)+_xlfn.IFNA(VLOOKUP(F251,Points!$A$2:$B$36,2),0)+_xlfn.IFNA(VLOOKUP(G251,Points!$A$2:$B$36,2),0)+_xlfn.IFNA(VLOOKUP(H251,Points!$A$2:$B$36,2),0)+_xlfn.IFNA(VLOOKUP(I251,Points!$A$2:$B$36,2),0)+_xlfn.IFNA(VLOOKUP(J251,Points!$A$2:$B$36,2),0)+_xlfn.IFNA(VLOOKUP(K251,Points!$A$2:$B$36,2),0)+_xlfn.IFNA(VLOOKUP(L251,Points!$A$2:$B$36,2),0)+_xlfn.IFNA(VLOOKUP(M251,Points!$A$2:$B$36,2),0)+_xlfn.IFNA(VLOOKUP(N251,Points!$A$2:$B$36,2),0)+_xlfn.IFNA(VLOOKUP(O251,Points!$A$2:$B$36,2),0)+_xlfn.IFNA(VLOOKUP(P251,Points!$A$2:$B$36,2),0)+_xlfn.IFNA(VLOOKUP(Q251,Points!$D$2:$E$36,2),0)+R251</f>
        <v>38</v>
      </c>
      <c r="D251" s="22"/>
      <c r="E251" s="22"/>
      <c r="F251" s="22"/>
      <c r="G251" s="22"/>
      <c r="H251" s="22"/>
      <c r="I251" s="22"/>
      <c r="J251" s="22"/>
      <c r="K251" s="22"/>
      <c r="L251" s="22">
        <v>2</v>
      </c>
      <c r="M251" s="22"/>
      <c r="N251" s="22">
        <v>1</v>
      </c>
      <c r="O251" s="22"/>
      <c r="P251" s="22"/>
      <c r="Q251" s="22"/>
      <c r="R251" s="22">
        <f>1+1</f>
        <v>2</v>
      </c>
      <c r="S251" t="s">
        <v>1485</v>
      </c>
    </row>
    <row r="252" spans="1:19" x14ac:dyDescent="0.25">
      <c r="A252" t="s">
        <v>118</v>
      </c>
      <c r="B252" t="s">
        <v>285</v>
      </c>
      <c r="C252" s="8">
        <f>_xlfn.IFNA(VLOOKUP(E252,Points!$A$2:$B$36,2),0)+_xlfn.IFNA(VLOOKUP(F252,Points!$A$2:$B$36,2),0)+_xlfn.IFNA(VLOOKUP(G252,Points!$A$2:$B$36,2),0)+_xlfn.IFNA(VLOOKUP(H252,Points!$A$2:$B$36,2),0)+_xlfn.IFNA(VLOOKUP(I252,Points!$A$2:$B$36,2),0)+_xlfn.IFNA(VLOOKUP(J252,Points!$A$2:$B$36,2),0)+_xlfn.IFNA(VLOOKUP(K252,Points!$A$2:$B$36,2),0)+_xlfn.IFNA(VLOOKUP(L252,Points!$A$2:$B$36,2),0)+_xlfn.IFNA(VLOOKUP(M252,Points!$A$2:$B$36,2),0)+_xlfn.IFNA(VLOOKUP(N252,Points!$A$2:$B$36,2),0)+_xlfn.IFNA(VLOOKUP(O252,Points!$A$2:$B$36,2),0)+_xlfn.IFNA(VLOOKUP(P252,Points!$A$2:$B$36,2),0)+_xlfn.IFNA(VLOOKUP(Q252,Points!$D$2:$E$36,2),0)+R252</f>
        <v>36</v>
      </c>
      <c r="D252" s="22"/>
      <c r="E252" s="22"/>
      <c r="F252" s="22"/>
      <c r="G252" s="22">
        <v>2</v>
      </c>
      <c r="H252" s="22"/>
      <c r="I252" s="22"/>
      <c r="J252" s="22"/>
      <c r="K252" s="22" t="s">
        <v>339</v>
      </c>
      <c r="L252" s="22"/>
      <c r="M252" s="22"/>
      <c r="N252" s="22"/>
      <c r="O252" s="22"/>
      <c r="P252" s="22">
        <v>1</v>
      </c>
      <c r="Q252" s="22"/>
      <c r="R252" s="22"/>
    </row>
    <row r="253" spans="1:19" x14ac:dyDescent="0.25">
      <c r="A253" t="s">
        <v>883</v>
      </c>
      <c r="B253" t="s">
        <v>1341</v>
      </c>
      <c r="C253" s="32">
        <f>_xlfn.IFNA(VLOOKUP(E253,Points!$A$2:$B$36,2),0)+_xlfn.IFNA(VLOOKUP(F253,Points!$A$2:$B$36,2),0)+_xlfn.IFNA(VLOOKUP(G253,Points!$A$2:$B$36,2),0)+_xlfn.IFNA(VLOOKUP(H253,Points!$A$2:$B$36,2),0)+_xlfn.IFNA(VLOOKUP(I253,Points!$A$2:$B$36,2),0)+_xlfn.IFNA(VLOOKUP(J253,Points!$A$2:$B$36,2),0)+_xlfn.IFNA(VLOOKUP(K253,Points!$A$2:$B$36,2),0)+_xlfn.IFNA(VLOOKUP(L253,Points!$A$2:$B$36,2),0)+_xlfn.IFNA(VLOOKUP(M253,Points!$A$2:$B$36,2),0)+_xlfn.IFNA(VLOOKUP(N253,Points!$A$2:$B$36,2),0)+_xlfn.IFNA(VLOOKUP(O253,Points!$A$2:$B$36,2),0)+_xlfn.IFNA(VLOOKUP(P253,Points!$A$2:$B$36,2),0)+_xlfn.IFNA(VLOOKUP(Q253,Points!$D$2:$E$36,2),0)+R253</f>
        <v>34</v>
      </c>
      <c r="D253" s="22"/>
      <c r="E253" s="22"/>
      <c r="F253" s="22"/>
      <c r="G253" s="22"/>
      <c r="H253" s="22"/>
      <c r="I253" s="22">
        <v>1</v>
      </c>
      <c r="J253" s="22"/>
      <c r="K253" s="22"/>
      <c r="L253" s="22">
        <v>3</v>
      </c>
      <c r="M253" s="22" t="s">
        <v>1184</v>
      </c>
      <c r="N253" s="22"/>
      <c r="O253" s="22"/>
      <c r="P253" s="22"/>
      <c r="Q253" s="22"/>
      <c r="R253" s="22">
        <f>1</f>
        <v>1</v>
      </c>
      <c r="S253" t="s">
        <v>1233</v>
      </c>
    </row>
    <row r="254" spans="1:19" x14ac:dyDescent="0.25">
      <c r="A254" t="s">
        <v>283</v>
      </c>
      <c r="B254" t="s">
        <v>284</v>
      </c>
      <c r="C254" s="8">
        <f>_xlfn.IFNA(VLOOKUP(E254,Points!$A$2:$B$36,2),0)+_xlfn.IFNA(VLOOKUP(F254,Points!$A$2:$B$36,2),0)+_xlfn.IFNA(VLOOKUP(G254,Points!$A$2:$B$36,2),0)+_xlfn.IFNA(VLOOKUP(H254,Points!$A$2:$B$36,2),0)+_xlfn.IFNA(VLOOKUP(I254,Points!$A$2:$B$36,2),0)+_xlfn.IFNA(VLOOKUP(J254,Points!$A$2:$B$36,2),0)+_xlfn.IFNA(VLOOKUP(K254,Points!$A$2:$B$36,2),0)+_xlfn.IFNA(VLOOKUP(L254,Points!$A$2:$B$36,2),0)+_xlfn.IFNA(VLOOKUP(M254,Points!$A$2:$B$36,2),0)+_xlfn.IFNA(VLOOKUP(N254,Points!$A$2:$B$36,2),0)+_xlfn.IFNA(VLOOKUP(O254,Points!$A$2:$B$36,2),0)+_xlfn.IFNA(VLOOKUP(P254,Points!$A$2:$B$36,2),0)+_xlfn.IFNA(VLOOKUP(Q254,Points!$D$2:$E$36,2),0)+R254</f>
        <v>33</v>
      </c>
      <c r="D254" s="22"/>
      <c r="E254" s="22">
        <v>2</v>
      </c>
      <c r="F254" s="22"/>
      <c r="G254" s="22"/>
      <c r="H254" s="22"/>
      <c r="I254" s="22"/>
      <c r="J254" s="22">
        <v>2</v>
      </c>
      <c r="K254" s="22"/>
      <c r="L254" s="22"/>
      <c r="M254" s="22"/>
      <c r="N254" s="22"/>
      <c r="O254" s="22"/>
      <c r="P254" s="22" t="s">
        <v>339</v>
      </c>
      <c r="Q254" s="22"/>
      <c r="R254" s="22">
        <v>1</v>
      </c>
      <c r="S254" t="s">
        <v>73</v>
      </c>
    </row>
    <row r="255" spans="1:19" x14ac:dyDescent="0.25">
      <c r="A255" t="s">
        <v>147</v>
      </c>
      <c r="B255" t="s">
        <v>1339</v>
      </c>
      <c r="C255" s="8">
        <f>_xlfn.IFNA(VLOOKUP(E255,Points!$A$2:$B$36,2),0)+_xlfn.IFNA(VLOOKUP(F255,Points!$A$2:$B$36,2),0)+_xlfn.IFNA(VLOOKUP(G255,Points!$A$2:$B$36,2),0)+_xlfn.IFNA(VLOOKUP(H255,Points!$A$2:$B$36,2),0)+_xlfn.IFNA(VLOOKUP(I255,Points!$A$2:$B$36,2),0)+_xlfn.IFNA(VLOOKUP(J255,Points!$A$2:$B$36,2),0)+_xlfn.IFNA(VLOOKUP(K255,Points!$A$2:$B$36,2),0)+_xlfn.IFNA(VLOOKUP(L255,Points!$A$2:$B$36,2),0)+_xlfn.IFNA(VLOOKUP(M255,Points!$A$2:$B$36,2),0)+_xlfn.IFNA(VLOOKUP(N255,Points!$A$2:$B$36,2),0)+_xlfn.IFNA(VLOOKUP(O255,Points!$A$2:$B$36,2),0)+_xlfn.IFNA(VLOOKUP(P255,Points!$A$2:$B$36,2),0)+_xlfn.IFNA(VLOOKUP(Q255,Points!$D$2:$E$36,2),0)+R255</f>
        <v>32</v>
      </c>
      <c r="D255" s="22"/>
      <c r="E255" s="22"/>
      <c r="F255" s="22"/>
      <c r="G255" s="22"/>
      <c r="H255" s="22"/>
      <c r="I255" s="22"/>
      <c r="J255" s="22"/>
      <c r="K255" s="22"/>
      <c r="L255" s="22">
        <v>1</v>
      </c>
      <c r="M255" s="22"/>
      <c r="N255" s="22">
        <v>4</v>
      </c>
      <c r="O255" s="22"/>
      <c r="P255" s="22"/>
      <c r="Q255" s="22"/>
      <c r="R255" s="22">
        <f>1</f>
        <v>1</v>
      </c>
      <c r="S255" t="s">
        <v>1426</v>
      </c>
    </row>
    <row r="256" spans="1:19" x14ac:dyDescent="0.25">
      <c r="A256" t="s">
        <v>279</v>
      </c>
      <c r="B256" t="s">
        <v>280</v>
      </c>
      <c r="C256" s="8">
        <f>_xlfn.IFNA(VLOOKUP(E256,Points!$A$2:$B$36,2),0)+_xlfn.IFNA(VLOOKUP(F256,Points!$A$2:$B$36,2),0)+_xlfn.IFNA(VLOOKUP(G256,Points!$A$2:$B$36,2),0)+_xlfn.IFNA(VLOOKUP(H256,Points!$A$2:$B$36,2),0)+_xlfn.IFNA(VLOOKUP(I256,Points!$A$2:$B$36,2),0)+_xlfn.IFNA(VLOOKUP(J256,Points!$A$2:$B$36,2),0)+_xlfn.IFNA(VLOOKUP(K256,Points!$A$2:$B$36,2),0)+_xlfn.IFNA(VLOOKUP(L256,Points!$A$2:$B$36,2),0)+_xlfn.IFNA(VLOOKUP(M256,Points!$A$2:$B$36,2),0)+_xlfn.IFNA(VLOOKUP(N256,Points!$A$2:$B$36,2),0)+_xlfn.IFNA(VLOOKUP(O256,Points!$A$2:$B$36,2),0)+_xlfn.IFNA(VLOOKUP(P256,Points!$A$2:$B$36,2),0)+_xlfn.IFNA(VLOOKUP(Q256,Points!$D$2:$E$36,2),0)+R256</f>
        <v>31</v>
      </c>
      <c r="D256" s="22"/>
      <c r="E256" s="22"/>
      <c r="F256" s="22"/>
      <c r="G256" s="22"/>
      <c r="H256" s="22">
        <v>1</v>
      </c>
      <c r="I256" s="22">
        <v>4</v>
      </c>
      <c r="J256" s="22"/>
      <c r="K256" s="22"/>
      <c r="L256" s="22" t="s">
        <v>827</v>
      </c>
      <c r="M256" s="22"/>
      <c r="N256" s="22"/>
      <c r="O256" s="22"/>
      <c r="P256" s="22"/>
      <c r="Q256" s="22"/>
      <c r="R256" s="22"/>
    </row>
    <row r="257" spans="1:19" x14ac:dyDescent="0.25">
      <c r="A257" t="s">
        <v>193</v>
      </c>
      <c r="B257" t="s">
        <v>302</v>
      </c>
      <c r="C257" s="32">
        <f>_xlfn.IFNA(VLOOKUP(E257,Points!$A$2:$B$36,2),0)+_xlfn.IFNA(VLOOKUP(F257,Points!$A$2:$B$36,2),0)+_xlfn.IFNA(VLOOKUP(G257,Points!$A$2:$B$36,2),0)+_xlfn.IFNA(VLOOKUP(H257,Points!$A$2:$B$36,2),0)+_xlfn.IFNA(VLOOKUP(I257,Points!$A$2:$B$36,2),0)+_xlfn.IFNA(VLOOKUP(J257,Points!$A$2:$B$36,2),0)+_xlfn.IFNA(VLOOKUP(K257,Points!$A$2:$B$36,2),0)+_xlfn.IFNA(VLOOKUP(L257,Points!$A$2:$B$36,2),0)+_xlfn.IFNA(VLOOKUP(M257,Points!$A$2:$B$36,2),0)+_xlfn.IFNA(VLOOKUP(N257,Points!$A$2:$B$36,2),0)+_xlfn.IFNA(VLOOKUP(O257,Points!$A$2:$B$36,2),0)+_xlfn.IFNA(VLOOKUP(P257,Points!$A$2:$B$36,2),0)+_xlfn.IFNA(VLOOKUP(Q257,Points!$D$2:$E$36,2),0)+R257</f>
        <v>28</v>
      </c>
      <c r="D257" s="22"/>
      <c r="E257" s="22"/>
      <c r="F257" s="22"/>
      <c r="G257" s="22" t="s">
        <v>343</v>
      </c>
      <c r="H257" s="22"/>
      <c r="I257" s="22"/>
      <c r="J257" s="22"/>
      <c r="K257" s="22">
        <v>2</v>
      </c>
      <c r="L257" s="22"/>
      <c r="M257" s="22"/>
      <c r="N257" s="22"/>
      <c r="O257" s="22"/>
      <c r="P257" s="22">
        <v>4</v>
      </c>
      <c r="Q257" s="22"/>
      <c r="R257" s="22">
        <f>1</f>
        <v>1</v>
      </c>
      <c r="S257" t="s">
        <v>1313</v>
      </c>
    </row>
    <row r="258" spans="1:19" x14ac:dyDescent="0.25">
      <c r="A258" t="s">
        <v>118</v>
      </c>
      <c r="B258" t="s">
        <v>275</v>
      </c>
      <c r="C258" s="31">
        <f>_xlfn.IFNA(VLOOKUP(E258,Points!$A$2:$B$36,2),0)+_xlfn.IFNA(VLOOKUP(F258,Points!$A$2:$B$36,2),0)+_xlfn.IFNA(VLOOKUP(G258,Points!$A$2:$B$36,2),0)+_xlfn.IFNA(VLOOKUP(H258,Points!$A$2:$B$36,2),0)+_xlfn.IFNA(VLOOKUP(I258,Points!$A$2:$B$36,2),0)+_xlfn.IFNA(VLOOKUP(J258,Points!$A$2:$B$36,2),0)+_xlfn.IFNA(VLOOKUP(K258,Points!$A$2:$B$36,2),0)+_xlfn.IFNA(VLOOKUP(L258,Points!$A$2:$B$36,2),0)+_xlfn.IFNA(VLOOKUP(M258,Points!$A$2:$B$36,2),0)+_xlfn.IFNA(VLOOKUP(N258,Points!$A$2:$B$36,2),0)+_xlfn.IFNA(VLOOKUP(O258,Points!$A$2:$B$36,2),0)+_xlfn.IFNA(VLOOKUP(P258,Points!$A$2:$B$36,2),0)+_xlfn.IFNA(VLOOKUP(Q258,Points!$D$2:$E$36,2),0)+R258</f>
        <v>26</v>
      </c>
      <c r="D258" s="22"/>
      <c r="E258" s="22" t="s">
        <v>276</v>
      </c>
      <c r="F258" s="22">
        <v>3</v>
      </c>
      <c r="G258" s="22">
        <v>3</v>
      </c>
      <c r="H258" s="22"/>
      <c r="I258" s="22"/>
      <c r="J258" s="22"/>
      <c r="K258" s="22"/>
      <c r="L258" s="22"/>
      <c r="M258" s="22"/>
      <c r="N258" s="22"/>
      <c r="O258" s="22"/>
      <c r="P258" s="22" t="s">
        <v>827</v>
      </c>
      <c r="Q258" s="22"/>
      <c r="R258" s="22"/>
    </row>
    <row r="259" spans="1:19" x14ac:dyDescent="0.25">
      <c r="A259" t="s">
        <v>281</v>
      </c>
      <c r="B259" t="s">
        <v>282</v>
      </c>
      <c r="C259" s="31">
        <f>_xlfn.IFNA(VLOOKUP(E259,Points!$A$2:$B$36,2),0)+_xlfn.IFNA(VLOOKUP(F259,Points!$A$2:$B$36,2),0)+_xlfn.IFNA(VLOOKUP(G259,Points!$A$2:$B$36,2),0)+_xlfn.IFNA(VLOOKUP(H259,Points!$A$2:$B$36,2),0)+_xlfn.IFNA(VLOOKUP(I259,Points!$A$2:$B$36,2),0)+_xlfn.IFNA(VLOOKUP(J259,Points!$A$2:$B$36,2),0)+_xlfn.IFNA(VLOOKUP(K259,Points!$A$2:$B$36,2),0)+_xlfn.IFNA(VLOOKUP(L259,Points!$A$2:$B$36,2),0)+_xlfn.IFNA(VLOOKUP(M259,Points!$A$2:$B$36,2),0)+_xlfn.IFNA(VLOOKUP(N259,Points!$A$2:$B$36,2),0)+_xlfn.IFNA(VLOOKUP(O259,Points!$A$2:$B$36,2),0)+_xlfn.IFNA(VLOOKUP(P259,Points!$A$2:$B$36,2),0)+_xlfn.IFNA(VLOOKUP(Q259,Points!$D$2:$E$36,2),0)+R259</f>
        <v>22</v>
      </c>
      <c r="D259" s="22"/>
      <c r="E259" s="22"/>
      <c r="F259" s="22">
        <v>4</v>
      </c>
      <c r="G259" s="22" t="s">
        <v>454</v>
      </c>
      <c r="H259" s="22"/>
      <c r="I259" s="22"/>
      <c r="J259" s="22"/>
      <c r="K259" s="22">
        <v>4</v>
      </c>
      <c r="L259" s="22"/>
      <c r="M259" s="22"/>
      <c r="N259" s="22"/>
      <c r="O259" s="22"/>
      <c r="P259" s="22" t="s">
        <v>454</v>
      </c>
      <c r="Q259" s="22"/>
      <c r="R259" s="22"/>
    </row>
    <row r="260" spans="1:19" x14ac:dyDescent="0.25">
      <c r="A260" t="s">
        <v>1515</v>
      </c>
      <c r="B260" t="s">
        <v>1516</v>
      </c>
      <c r="C260" s="8">
        <f>_xlfn.IFNA(VLOOKUP(E260,Points!$A$2:$B$36,2),0)+_xlfn.IFNA(VLOOKUP(F260,Points!$A$2:$B$36,2),0)+_xlfn.IFNA(VLOOKUP(G260,Points!$A$2:$B$36,2),0)+_xlfn.IFNA(VLOOKUP(H260,Points!$A$2:$B$36,2),0)+_xlfn.IFNA(VLOOKUP(I260,Points!$A$2:$B$36,2),0)+_xlfn.IFNA(VLOOKUP(J260,Points!$A$2:$B$36,2),0)+_xlfn.IFNA(VLOOKUP(K260,Points!$A$2:$B$36,2),0)+_xlfn.IFNA(VLOOKUP(L260,Points!$A$2:$B$36,2),0)+_xlfn.IFNA(VLOOKUP(M260,Points!$A$2:$B$36,2),0)+_xlfn.IFNA(VLOOKUP(N260,Points!$A$2:$B$36,2),0)+_xlfn.IFNA(VLOOKUP(O260,Points!$A$2:$B$36,2),0)+_xlfn.IFNA(VLOOKUP(P260,Points!$A$2:$B$36,2),0)+_xlfn.IFNA(VLOOKUP(Q260,Points!$D$2:$E$36,2),0)+R260</f>
        <v>21</v>
      </c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>
        <v>1</v>
      </c>
      <c r="P260" s="22"/>
      <c r="Q260" s="22"/>
      <c r="R260" s="22">
        <f>1</f>
        <v>1</v>
      </c>
      <c r="S260" t="s">
        <v>1575</v>
      </c>
    </row>
    <row r="261" spans="1:19" x14ac:dyDescent="0.25">
      <c r="A261" t="s">
        <v>193</v>
      </c>
      <c r="B261" t="s">
        <v>889</v>
      </c>
      <c r="C261" s="31">
        <f>_xlfn.IFNA(VLOOKUP(E261,Points!$A$2:$B$36,2),0)+_xlfn.IFNA(VLOOKUP(F261,Points!$A$2:$B$36,2),0)+_xlfn.IFNA(VLOOKUP(G261,Points!$A$2:$B$36,2),0)+_xlfn.IFNA(VLOOKUP(H261,Points!$A$2:$B$36,2),0)+_xlfn.IFNA(VLOOKUP(I261,Points!$A$2:$B$36,2),0)+_xlfn.IFNA(VLOOKUP(J261,Points!$A$2:$B$36,2),0)+_xlfn.IFNA(VLOOKUP(K261,Points!$A$2:$B$36,2),0)+_xlfn.IFNA(VLOOKUP(L261,Points!$A$2:$B$36,2),0)+_xlfn.IFNA(VLOOKUP(M261,Points!$A$2:$B$36,2),0)+_xlfn.IFNA(VLOOKUP(N261,Points!$A$2:$B$36,2),0)+_xlfn.IFNA(VLOOKUP(O261,Points!$A$2:$B$36,2),0)+_xlfn.IFNA(VLOOKUP(P261,Points!$A$2:$B$36,2),0)+_xlfn.IFNA(VLOOKUP(Q261,Points!$D$2:$E$36,2),0)+R261</f>
        <v>20</v>
      </c>
      <c r="D261" s="22"/>
      <c r="E261" s="22"/>
      <c r="F261" s="22"/>
      <c r="G261" s="22"/>
      <c r="H261" s="22"/>
      <c r="I261" s="22">
        <v>6</v>
      </c>
      <c r="J261" s="22">
        <v>3</v>
      </c>
      <c r="K261" s="22"/>
      <c r="L261" s="22"/>
      <c r="M261" s="22" t="s">
        <v>1184</v>
      </c>
      <c r="N261" s="22" t="s">
        <v>1377</v>
      </c>
      <c r="O261" s="22"/>
      <c r="P261" s="22"/>
      <c r="Q261" s="22"/>
      <c r="R261" s="22"/>
    </row>
    <row r="262" spans="1:19" x14ac:dyDescent="0.25">
      <c r="A262" t="s">
        <v>887</v>
      </c>
      <c r="B262" t="s">
        <v>888</v>
      </c>
      <c r="C262" s="31">
        <f>_xlfn.IFNA(VLOOKUP(E262,Points!$A$2:$B$36,2),0)+_xlfn.IFNA(VLOOKUP(F262,Points!$A$2:$B$36,2),0)+_xlfn.IFNA(VLOOKUP(G262,Points!$A$2:$B$36,2),0)+_xlfn.IFNA(VLOOKUP(H262,Points!$A$2:$B$36,2),0)+_xlfn.IFNA(VLOOKUP(I262,Points!$A$2:$B$36,2),0)+_xlfn.IFNA(VLOOKUP(J262,Points!$A$2:$B$36,2),0)+_xlfn.IFNA(VLOOKUP(K262,Points!$A$2:$B$36,2),0)+_xlfn.IFNA(VLOOKUP(L262,Points!$A$2:$B$36,2),0)+_xlfn.IFNA(VLOOKUP(M262,Points!$A$2:$B$36,2),0)+_xlfn.IFNA(VLOOKUP(N262,Points!$A$2:$B$36,2),0)+_xlfn.IFNA(VLOOKUP(O262,Points!$A$2:$B$36,2),0)+_xlfn.IFNA(VLOOKUP(P262,Points!$A$2:$B$36,2),0)+_xlfn.IFNA(VLOOKUP(Q262,Points!$D$2:$E$36,2),0)+R262</f>
        <v>20</v>
      </c>
      <c r="D262" s="22"/>
      <c r="E262" s="22"/>
      <c r="F262" s="22"/>
      <c r="G262" s="22"/>
      <c r="H262" s="22"/>
      <c r="I262" s="22">
        <v>5</v>
      </c>
      <c r="J262" s="22"/>
      <c r="K262" s="22"/>
      <c r="L262" s="22">
        <v>4</v>
      </c>
      <c r="M262" s="22"/>
      <c r="N262" s="22" t="s">
        <v>827</v>
      </c>
      <c r="O262" s="22"/>
      <c r="P262" s="22"/>
      <c r="Q262" s="22"/>
      <c r="R262" s="22"/>
    </row>
    <row r="263" spans="1:19" x14ac:dyDescent="0.25">
      <c r="A263" t="s">
        <v>288</v>
      </c>
      <c r="B263" t="s">
        <v>289</v>
      </c>
      <c r="C263" s="31">
        <f>_xlfn.IFNA(VLOOKUP(E263,Points!$A$2:$B$36,2),0)+_xlfn.IFNA(VLOOKUP(F263,Points!$A$2:$B$36,2),0)+_xlfn.IFNA(VLOOKUP(G263,Points!$A$2:$B$36,2),0)+_xlfn.IFNA(VLOOKUP(H263,Points!$A$2:$B$36,2),0)+_xlfn.IFNA(VLOOKUP(I263,Points!$A$2:$B$36,2),0)+_xlfn.IFNA(VLOOKUP(J263,Points!$A$2:$B$36,2),0)+_xlfn.IFNA(VLOOKUP(K263,Points!$A$2:$B$36,2),0)+_xlfn.IFNA(VLOOKUP(L263,Points!$A$2:$B$36,2),0)+_xlfn.IFNA(VLOOKUP(M263,Points!$A$2:$B$36,2),0)+_xlfn.IFNA(VLOOKUP(N263,Points!$A$2:$B$36,2),0)+_xlfn.IFNA(VLOOKUP(O263,Points!$A$2:$B$36,2),0)+_xlfn.IFNA(VLOOKUP(P263,Points!$A$2:$B$36,2),0)+_xlfn.IFNA(VLOOKUP(Q263,Points!$D$2:$E$36,2),0)+R263</f>
        <v>18</v>
      </c>
      <c r="D263" s="22"/>
      <c r="E263" s="22"/>
      <c r="F263" s="22">
        <v>5</v>
      </c>
      <c r="G263" s="22" t="s">
        <v>72</v>
      </c>
      <c r="H263" s="22"/>
      <c r="I263" s="22"/>
      <c r="J263" s="22"/>
      <c r="K263" s="22">
        <v>5</v>
      </c>
      <c r="L263" s="22"/>
      <c r="M263" s="22"/>
      <c r="N263" s="22"/>
      <c r="O263" s="22"/>
      <c r="P263" s="22"/>
      <c r="Q263" s="22"/>
      <c r="R263" s="22"/>
    </row>
    <row r="264" spans="1:19" x14ac:dyDescent="0.25">
      <c r="A264" t="s">
        <v>74</v>
      </c>
      <c r="B264" t="s">
        <v>885</v>
      </c>
      <c r="C264" s="8">
        <f>_xlfn.IFNA(VLOOKUP(E264,Points!$A$2:$B$36,2),0)+_xlfn.IFNA(VLOOKUP(F264,Points!$A$2:$B$36,2),0)+_xlfn.IFNA(VLOOKUP(G264,Points!$A$2:$B$36,2),0)+_xlfn.IFNA(VLOOKUP(H264,Points!$A$2:$B$36,2),0)+_xlfn.IFNA(VLOOKUP(I264,Points!$A$2:$B$36,2),0)+_xlfn.IFNA(VLOOKUP(J264,Points!$A$2:$B$36,2),0)+_xlfn.IFNA(VLOOKUP(K264,Points!$A$2:$B$36,2),0)+_xlfn.IFNA(VLOOKUP(L264,Points!$A$2:$B$36,2),0)+_xlfn.IFNA(VLOOKUP(M264,Points!$A$2:$B$36,2),0)+_xlfn.IFNA(VLOOKUP(N264,Points!$A$2:$B$36,2),0)+_xlfn.IFNA(VLOOKUP(O264,Points!$A$2:$B$36,2),0)+_xlfn.IFNA(VLOOKUP(P264,Points!$A$2:$B$36,2),0)+_xlfn.IFNA(VLOOKUP(Q264,Points!$D$2:$E$36,2),0)+R264</f>
        <v>17</v>
      </c>
      <c r="D264" s="22"/>
      <c r="E264" s="22"/>
      <c r="F264" s="22"/>
      <c r="G264" s="22"/>
      <c r="H264" s="22"/>
      <c r="I264" s="22">
        <v>2</v>
      </c>
      <c r="J264" s="22"/>
      <c r="K264" s="22"/>
      <c r="L264" s="22"/>
      <c r="M264" s="22" t="s">
        <v>1184</v>
      </c>
      <c r="N264" s="22"/>
      <c r="O264" s="22"/>
      <c r="P264" s="22"/>
      <c r="Q264" s="22"/>
      <c r="R264" s="22">
        <v>1</v>
      </c>
      <c r="S264" t="s">
        <v>1185</v>
      </c>
    </row>
    <row r="265" spans="1:19" x14ac:dyDescent="0.25">
      <c r="A265" t="s">
        <v>573</v>
      </c>
      <c r="B265" t="s">
        <v>886</v>
      </c>
      <c r="C265" s="32">
        <f>_xlfn.IFNA(VLOOKUP(E265,Points!$A$2:$B$36,2),0)+_xlfn.IFNA(VLOOKUP(F265,Points!$A$2:$B$36,2),0)+_xlfn.IFNA(VLOOKUP(G265,Points!$A$2:$B$36,2),0)+_xlfn.IFNA(VLOOKUP(H265,Points!$A$2:$B$36,2),0)+_xlfn.IFNA(VLOOKUP(I265,Points!$A$2:$B$36,2),0)+_xlfn.IFNA(VLOOKUP(J265,Points!$A$2:$B$36,2),0)+_xlfn.IFNA(VLOOKUP(K265,Points!$A$2:$B$36,2),0)+_xlfn.IFNA(VLOOKUP(L265,Points!$A$2:$B$36,2),0)+_xlfn.IFNA(VLOOKUP(M265,Points!$A$2:$B$36,2),0)+_xlfn.IFNA(VLOOKUP(N265,Points!$A$2:$B$36,2),0)+_xlfn.IFNA(VLOOKUP(O265,Points!$A$2:$B$36,2),0)+_xlfn.IFNA(VLOOKUP(P265,Points!$A$2:$B$36,2),0)+_xlfn.IFNA(VLOOKUP(Q265,Points!$D$2:$E$36,2),0)+R265</f>
        <v>17</v>
      </c>
      <c r="D265" s="22"/>
      <c r="E265" s="22"/>
      <c r="F265" s="22"/>
      <c r="G265" s="22"/>
      <c r="H265" s="22"/>
      <c r="I265" s="22">
        <v>3</v>
      </c>
      <c r="J265" s="22"/>
      <c r="K265" s="22"/>
      <c r="L265" s="22"/>
      <c r="M265" s="22"/>
      <c r="N265" s="22">
        <v>9</v>
      </c>
      <c r="O265" s="22"/>
      <c r="P265" s="22"/>
      <c r="Q265" s="22"/>
      <c r="R265" s="22"/>
    </row>
    <row r="266" spans="1:19" x14ac:dyDescent="0.25">
      <c r="A266" t="s">
        <v>67</v>
      </c>
      <c r="B266" t="s">
        <v>286</v>
      </c>
      <c r="C266" s="8">
        <f>_xlfn.IFNA(VLOOKUP(E266,Points!$A$2:$B$36,2),0)+_xlfn.IFNA(VLOOKUP(F266,Points!$A$2:$B$36,2),0)+_xlfn.IFNA(VLOOKUP(G266,Points!$A$2:$B$36,2),0)+_xlfn.IFNA(VLOOKUP(H266,Points!$A$2:$B$36,2),0)+_xlfn.IFNA(VLOOKUP(I266,Points!$A$2:$B$36,2),0)+_xlfn.IFNA(VLOOKUP(J266,Points!$A$2:$B$36,2),0)+_xlfn.IFNA(VLOOKUP(K266,Points!$A$2:$B$36,2),0)+_xlfn.IFNA(VLOOKUP(L266,Points!$A$2:$B$36,2),0)+_xlfn.IFNA(VLOOKUP(M266,Points!$A$2:$B$36,2),0)+_xlfn.IFNA(VLOOKUP(N266,Points!$A$2:$B$36,2),0)+_xlfn.IFNA(VLOOKUP(O266,Points!$A$2:$B$36,2),0)+_xlfn.IFNA(VLOOKUP(P266,Points!$A$2:$B$36,2),0)+_xlfn.IFNA(VLOOKUP(Q266,Points!$D$2:$E$36,2),0)+R266</f>
        <v>16</v>
      </c>
      <c r="D266" s="22"/>
      <c r="E266" s="22"/>
      <c r="F266" s="22"/>
      <c r="G266" s="22"/>
      <c r="H266" s="22">
        <v>2</v>
      </c>
      <c r="I266" s="22"/>
      <c r="J266" s="22"/>
      <c r="K266" s="22"/>
      <c r="L266" s="22"/>
      <c r="M266" s="22"/>
      <c r="N266" s="22"/>
      <c r="O266" s="22"/>
      <c r="P266" s="22"/>
      <c r="Q266" s="22"/>
      <c r="R266" s="22"/>
    </row>
    <row r="267" spans="1:19" x14ac:dyDescent="0.25">
      <c r="A267" t="s">
        <v>717</v>
      </c>
      <c r="B267" t="s">
        <v>1279</v>
      </c>
      <c r="C267" s="8">
        <f>_xlfn.IFNA(VLOOKUP(E267,Points!$A$2:$B$36,2),0)+_xlfn.IFNA(VLOOKUP(F267,Points!$A$2:$B$36,2),0)+_xlfn.IFNA(VLOOKUP(G267,Points!$A$2:$B$36,2),0)+_xlfn.IFNA(VLOOKUP(H267,Points!$A$2:$B$36,2),0)+_xlfn.IFNA(VLOOKUP(I267,Points!$A$2:$B$36,2),0)+_xlfn.IFNA(VLOOKUP(J267,Points!$A$2:$B$36,2),0)+_xlfn.IFNA(VLOOKUP(K267,Points!$A$2:$B$36,2),0)+_xlfn.IFNA(VLOOKUP(L267,Points!$A$2:$B$36,2),0)+_xlfn.IFNA(VLOOKUP(M267,Points!$A$2:$B$36,2),0)+_xlfn.IFNA(VLOOKUP(N267,Points!$A$2:$B$36,2),0)+_xlfn.IFNA(VLOOKUP(O267,Points!$A$2:$B$36,2),0)+_xlfn.IFNA(VLOOKUP(P267,Points!$A$2:$B$36,2),0)+_xlfn.IFNA(VLOOKUP(Q267,Points!$D$2:$E$36,2),0)+R267</f>
        <v>16</v>
      </c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>
        <v>2</v>
      </c>
      <c r="P267" s="22"/>
      <c r="Q267" s="22"/>
      <c r="R267" s="22"/>
    </row>
    <row r="268" spans="1:19" x14ac:dyDescent="0.25">
      <c r="A268" t="s">
        <v>1591</v>
      </c>
      <c r="B268" t="s">
        <v>1592</v>
      </c>
      <c r="C268" s="8">
        <f>_xlfn.IFNA(VLOOKUP(E268,Points!$A$2:$B$36,2),0)+_xlfn.IFNA(VLOOKUP(F268,Points!$A$2:$B$36,2),0)+_xlfn.IFNA(VLOOKUP(G268,Points!$A$2:$B$36,2),0)+_xlfn.IFNA(VLOOKUP(H268,Points!$A$2:$B$36,2),0)+_xlfn.IFNA(VLOOKUP(I268,Points!$A$2:$B$36,2),0)+_xlfn.IFNA(VLOOKUP(J268,Points!$A$2:$B$36,2),0)+_xlfn.IFNA(VLOOKUP(K268,Points!$A$2:$B$36,2),0)+_xlfn.IFNA(VLOOKUP(L268,Points!$A$2:$B$36,2),0)+_xlfn.IFNA(VLOOKUP(M268,Points!$A$2:$B$36,2),0)+_xlfn.IFNA(VLOOKUP(N268,Points!$A$2:$B$36,2),0)+_xlfn.IFNA(VLOOKUP(O268,Points!$A$2:$B$36,2),0)+_xlfn.IFNA(VLOOKUP(P268,Points!$A$2:$B$36,2),0)+_xlfn.IFNA(VLOOKUP(Q268,Points!$D$2:$E$36,2),0)+R268</f>
        <v>16</v>
      </c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>
        <v>2</v>
      </c>
      <c r="Q268" s="22"/>
      <c r="R268" s="22"/>
    </row>
    <row r="269" spans="1:19" x14ac:dyDescent="0.25">
      <c r="A269" t="s">
        <v>236</v>
      </c>
      <c r="B269" t="s">
        <v>287</v>
      </c>
      <c r="C269" s="8">
        <f>_xlfn.IFNA(VLOOKUP(E269,Points!$A$2:$B$36,2),0)+_xlfn.IFNA(VLOOKUP(F269,Points!$A$2:$B$36,2),0)+_xlfn.IFNA(VLOOKUP(G269,Points!$A$2:$B$36,2),0)+_xlfn.IFNA(VLOOKUP(H269,Points!$A$2:$B$36,2),0)+_xlfn.IFNA(VLOOKUP(I269,Points!$A$2:$B$36,2),0)+_xlfn.IFNA(VLOOKUP(J269,Points!$A$2:$B$36,2),0)+_xlfn.IFNA(VLOOKUP(K269,Points!$A$2:$B$36,2),0)+_xlfn.IFNA(VLOOKUP(L269,Points!$A$2:$B$36,2),0)+_xlfn.IFNA(VLOOKUP(M269,Points!$A$2:$B$36,2),0)+_xlfn.IFNA(VLOOKUP(N269,Points!$A$2:$B$36,2),0)+_xlfn.IFNA(VLOOKUP(O269,Points!$A$2:$B$36,2),0)+_xlfn.IFNA(VLOOKUP(P269,Points!$A$2:$B$36,2),0)+_xlfn.IFNA(VLOOKUP(Q269,Points!$D$2:$E$36,2),0)+R269</f>
        <v>14</v>
      </c>
      <c r="D269" s="22"/>
      <c r="E269" s="22">
        <v>3</v>
      </c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>
        <v>1</v>
      </c>
      <c r="S269" t="s">
        <v>73</v>
      </c>
    </row>
    <row r="270" spans="1:19" x14ac:dyDescent="0.25">
      <c r="A270" t="s">
        <v>118</v>
      </c>
      <c r="B270" t="s">
        <v>290</v>
      </c>
      <c r="C270" s="8">
        <f>_xlfn.IFNA(VLOOKUP(E270,Points!$A$2:$B$36,2),0)+_xlfn.IFNA(VLOOKUP(F270,Points!$A$2:$B$36,2),0)+_xlfn.IFNA(VLOOKUP(G270,Points!$A$2:$B$36,2),0)+_xlfn.IFNA(VLOOKUP(H270,Points!$A$2:$B$36,2),0)+_xlfn.IFNA(VLOOKUP(I270,Points!$A$2:$B$36,2),0)+_xlfn.IFNA(VLOOKUP(J270,Points!$A$2:$B$36,2),0)+_xlfn.IFNA(VLOOKUP(K270,Points!$A$2:$B$36,2),0)+_xlfn.IFNA(VLOOKUP(L270,Points!$A$2:$B$36,2),0)+_xlfn.IFNA(VLOOKUP(M270,Points!$A$2:$B$36,2),0)+_xlfn.IFNA(VLOOKUP(N270,Points!$A$2:$B$36,2),0)+_xlfn.IFNA(VLOOKUP(O270,Points!$A$2:$B$36,2),0)+_xlfn.IFNA(VLOOKUP(P270,Points!$A$2:$B$36,2),0)+_xlfn.IFNA(VLOOKUP(Q270,Points!$D$2:$E$36,2),0)+R270</f>
        <v>13</v>
      </c>
      <c r="D270" s="22"/>
      <c r="E270" s="22"/>
      <c r="F270" s="22"/>
      <c r="G270" s="22"/>
      <c r="H270" s="22">
        <v>3</v>
      </c>
      <c r="I270" s="22"/>
      <c r="J270" s="22"/>
      <c r="K270" s="22"/>
      <c r="L270" s="22"/>
      <c r="M270" s="22"/>
      <c r="N270" s="22"/>
      <c r="O270" s="22"/>
      <c r="P270" s="22"/>
      <c r="Q270" s="22"/>
      <c r="R270" s="22"/>
    </row>
    <row r="271" spans="1:19" x14ac:dyDescent="0.25">
      <c r="A271" t="s">
        <v>70</v>
      </c>
      <c r="B271" t="s">
        <v>1436</v>
      </c>
      <c r="C271" s="8">
        <f>_xlfn.IFNA(VLOOKUP(E271,Points!$A$2:$B$36,2),0)+_xlfn.IFNA(VLOOKUP(F271,Points!$A$2:$B$36,2),0)+_xlfn.IFNA(VLOOKUP(G271,Points!$A$2:$B$36,2),0)+_xlfn.IFNA(VLOOKUP(H271,Points!$A$2:$B$36,2),0)+_xlfn.IFNA(VLOOKUP(I271,Points!$A$2:$B$36,2),0)+_xlfn.IFNA(VLOOKUP(J271,Points!$A$2:$B$36,2),0)+_xlfn.IFNA(VLOOKUP(K271,Points!$A$2:$B$36,2),0)+_xlfn.IFNA(VLOOKUP(L271,Points!$A$2:$B$36,2),0)+_xlfn.IFNA(VLOOKUP(M271,Points!$A$2:$B$36,2),0)+_xlfn.IFNA(VLOOKUP(N271,Points!$A$2:$B$36,2),0)+_xlfn.IFNA(VLOOKUP(O271,Points!$A$2:$B$36,2),0)+_xlfn.IFNA(VLOOKUP(P271,Points!$A$2:$B$36,2),0)+_xlfn.IFNA(VLOOKUP(Q271,Points!$D$2:$E$36,2),0)+R271</f>
        <v>13</v>
      </c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>
        <v>3</v>
      </c>
      <c r="O271" s="22"/>
      <c r="P271" s="22"/>
      <c r="Q271" s="22"/>
      <c r="R271" s="22"/>
    </row>
    <row r="272" spans="1:19" x14ac:dyDescent="0.25">
      <c r="A272" t="s">
        <v>205</v>
      </c>
      <c r="B272" t="s">
        <v>899</v>
      </c>
      <c r="C272" s="8">
        <f>_xlfn.IFNA(VLOOKUP(E272,Points!$A$2:$B$36,2),0)+_xlfn.IFNA(VLOOKUP(F272,Points!$A$2:$B$36,2),0)+_xlfn.IFNA(VLOOKUP(G272,Points!$A$2:$B$36,2),0)+_xlfn.IFNA(VLOOKUP(H272,Points!$A$2:$B$36,2),0)+_xlfn.IFNA(VLOOKUP(I272,Points!$A$2:$B$36,2),0)+_xlfn.IFNA(VLOOKUP(J272,Points!$A$2:$B$36,2),0)+_xlfn.IFNA(VLOOKUP(K272,Points!$A$2:$B$36,2),0)+_xlfn.IFNA(VLOOKUP(L272,Points!$A$2:$B$36,2),0)+_xlfn.IFNA(VLOOKUP(M272,Points!$A$2:$B$36,2),0)+_xlfn.IFNA(VLOOKUP(N272,Points!$A$2:$B$36,2),0)+_xlfn.IFNA(VLOOKUP(O272,Points!$A$2:$B$36,2),0)+_xlfn.IFNA(VLOOKUP(P272,Points!$A$2:$B$36,2),0)+_xlfn.IFNA(VLOOKUP(Q272,Points!$D$2:$E$36,2),0)+R272</f>
        <v>13</v>
      </c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>
        <v>3</v>
      </c>
      <c r="P272" s="22"/>
      <c r="Q272" s="22"/>
      <c r="R272" s="22"/>
    </row>
    <row r="273" spans="1:18" x14ac:dyDescent="0.25">
      <c r="A273" t="s">
        <v>74</v>
      </c>
      <c r="B273" t="s">
        <v>349</v>
      </c>
      <c r="C273" s="31">
        <f>_xlfn.IFNA(VLOOKUP(E273,Points!$A$2:$B$36,2),0)+_xlfn.IFNA(VLOOKUP(F273,Points!$A$2:$B$36,2),0)+_xlfn.IFNA(VLOOKUP(G273,Points!$A$2:$B$36,2),0)+_xlfn.IFNA(VLOOKUP(H273,Points!$A$2:$B$36,2),0)+_xlfn.IFNA(VLOOKUP(I273,Points!$A$2:$B$36,2),0)+_xlfn.IFNA(VLOOKUP(J273,Points!$A$2:$B$36,2),0)+_xlfn.IFNA(VLOOKUP(K273,Points!$A$2:$B$36,2),0)+_xlfn.IFNA(VLOOKUP(L273,Points!$A$2:$B$36,2),0)+_xlfn.IFNA(VLOOKUP(M273,Points!$A$2:$B$36,2),0)+_xlfn.IFNA(VLOOKUP(N273,Points!$A$2:$B$36,2),0)+_xlfn.IFNA(VLOOKUP(O273,Points!$A$2:$B$36,2),0)+_xlfn.IFNA(VLOOKUP(P273,Points!$A$2:$B$36,2),0)+_xlfn.IFNA(VLOOKUP(Q273,Points!$D$2:$E$36,2),0)+R273</f>
        <v>12</v>
      </c>
      <c r="D273" s="22"/>
      <c r="E273" s="22"/>
      <c r="F273" s="22"/>
      <c r="G273" s="22"/>
      <c r="H273" s="22"/>
      <c r="I273" s="22">
        <v>8</v>
      </c>
      <c r="J273" s="22"/>
      <c r="K273" s="22"/>
      <c r="L273" s="22">
        <v>6</v>
      </c>
      <c r="M273" s="22"/>
      <c r="N273" s="22" t="s">
        <v>72</v>
      </c>
      <c r="O273" s="22"/>
      <c r="P273" s="22"/>
      <c r="Q273" s="22"/>
      <c r="R273" s="22"/>
    </row>
    <row r="274" spans="1:18" x14ac:dyDescent="0.25">
      <c r="A274" t="s">
        <v>291</v>
      </c>
      <c r="B274" t="s">
        <v>292</v>
      </c>
      <c r="C274" s="8">
        <f>_xlfn.IFNA(VLOOKUP(E274,Points!$A$2:$B$36,2),0)+_xlfn.IFNA(VLOOKUP(F274,Points!$A$2:$B$36,2),0)+_xlfn.IFNA(VLOOKUP(G274,Points!$A$2:$B$36,2),0)+_xlfn.IFNA(VLOOKUP(H274,Points!$A$2:$B$36,2),0)+_xlfn.IFNA(VLOOKUP(I274,Points!$A$2:$B$36,2),0)+_xlfn.IFNA(VLOOKUP(J274,Points!$A$2:$B$36,2),0)+_xlfn.IFNA(VLOOKUP(K274,Points!$A$2:$B$36,2),0)+_xlfn.IFNA(VLOOKUP(L274,Points!$A$2:$B$36,2),0)+_xlfn.IFNA(VLOOKUP(M274,Points!$A$2:$B$36,2),0)+_xlfn.IFNA(VLOOKUP(N274,Points!$A$2:$B$36,2),0)+_xlfn.IFNA(VLOOKUP(O274,Points!$A$2:$B$36,2),0)+_xlfn.IFNA(VLOOKUP(P274,Points!$A$2:$B$36,2),0)+_xlfn.IFNA(VLOOKUP(Q274,Points!$D$2:$E$36,2),0)+R274</f>
        <v>11</v>
      </c>
      <c r="D274" s="22"/>
      <c r="E274" s="22"/>
      <c r="F274" s="22"/>
      <c r="G274" s="22">
        <v>4</v>
      </c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30"/>
    </row>
    <row r="275" spans="1:18" x14ac:dyDescent="0.25">
      <c r="A275" t="s">
        <v>293</v>
      </c>
      <c r="B275" t="s">
        <v>294</v>
      </c>
      <c r="C275" s="8">
        <f>_xlfn.IFNA(VLOOKUP(E275,Points!$A$2:$B$36,2),0)+_xlfn.IFNA(VLOOKUP(F275,Points!$A$2:$B$36,2),0)+_xlfn.IFNA(VLOOKUP(G275,Points!$A$2:$B$36,2),0)+_xlfn.IFNA(VLOOKUP(H275,Points!$A$2:$B$36,2),0)+_xlfn.IFNA(VLOOKUP(I275,Points!$A$2:$B$36,2),0)+_xlfn.IFNA(VLOOKUP(J275,Points!$A$2:$B$36,2),0)+_xlfn.IFNA(VLOOKUP(K275,Points!$A$2:$B$36,2),0)+_xlfn.IFNA(VLOOKUP(L275,Points!$A$2:$B$36,2),0)+_xlfn.IFNA(VLOOKUP(M275,Points!$A$2:$B$36,2),0)+_xlfn.IFNA(VLOOKUP(N275,Points!$A$2:$B$36,2),0)+_xlfn.IFNA(VLOOKUP(O275,Points!$A$2:$B$36,2),0)+_xlfn.IFNA(VLOOKUP(P275,Points!$A$2:$B$36,2),0)+_xlfn.IFNA(VLOOKUP(Q275,Points!$D$2:$E$36,2),0)+R275</f>
        <v>11</v>
      </c>
      <c r="D275" s="22"/>
      <c r="E275" s="22"/>
      <c r="F275" s="22"/>
      <c r="G275" s="22"/>
      <c r="H275" s="22">
        <v>4</v>
      </c>
      <c r="I275" s="22"/>
      <c r="J275" s="22"/>
      <c r="K275" s="22"/>
      <c r="L275" s="22"/>
      <c r="M275" s="22"/>
      <c r="N275" s="22"/>
      <c r="O275" s="22"/>
      <c r="P275" s="22"/>
      <c r="Q275" s="22"/>
      <c r="R275" s="30"/>
    </row>
    <row r="276" spans="1:18" x14ac:dyDescent="0.25">
      <c r="A276" t="s">
        <v>996</v>
      </c>
      <c r="B276" t="s">
        <v>383</v>
      </c>
      <c r="C276" s="8">
        <f>_xlfn.IFNA(VLOOKUP(E276,Points!$A$2:$B$36,2),0)+_xlfn.IFNA(VLOOKUP(F276,Points!$A$2:$B$36,2),0)+_xlfn.IFNA(VLOOKUP(G276,Points!$A$2:$B$36,2),0)+_xlfn.IFNA(VLOOKUP(H276,Points!$A$2:$B$36,2),0)+_xlfn.IFNA(VLOOKUP(I276,Points!$A$2:$B$36,2),0)+_xlfn.IFNA(VLOOKUP(J276,Points!$A$2:$B$36,2),0)+_xlfn.IFNA(VLOOKUP(K276,Points!$A$2:$B$36,2),0)+_xlfn.IFNA(VLOOKUP(L276,Points!$A$2:$B$36,2),0)+_xlfn.IFNA(VLOOKUP(M276,Points!$A$2:$B$36,2),0)+_xlfn.IFNA(VLOOKUP(N276,Points!$A$2:$B$36,2),0)+_xlfn.IFNA(VLOOKUP(O276,Points!$A$2:$B$36,2),0)+_xlfn.IFNA(VLOOKUP(P276,Points!$A$2:$B$36,2),0)+_xlfn.IFNA(VLOOKUP(Q276,Points!$D$2:$E$36,2),0)+R276</f>
        <v>11</v>
      </c>
      <c r="D276" s="22"/>
      <c r="E276" s="22"/>
      <c r="F276" s="22"/>
      <c r="G276" s="22"/>
      <c r="H276" s="22"/>
      <c r="I276" s="22"/>
      <c r="J276" s="22">
        <v>4</v>
      </c>
      <c r="K276" s="22"/>
      <c r="L276" s="22"/>
      <c r="M276" s="22"/>
      <c r="N276" s="22"/>
      <c r="O276" s="22"/>
      <c r="P276" s="22"/>
      <c r="Q276" s="22"/>
      <c r="R276" s="22"/>
    </row>
    <row r="277" spans="1:18" x14ac:dyDescent="0.25">
      <c r="A277" t="s">
        <v>120</v>
      </c>
      <c r="B277" t="s">
        <v>121</v>
      </c>
      <c r="C277" s="8">
        <f>_xlfn.IFNA(VLOOKUP(E277,Points!$A$2:$B$36,2),0)+_xlfn.IFNA(VLOOKUP(F277,Points!$A$2:$B$36,2),0)+_xlfn.IFNA(VLOOKUP(G277,Points!$A$2:$B$36,2),0)+_xlfn.IFNA(VLOOKUP(H277,Points!$A$2:$B$36,2),0)+_xlfn.IFNA(VLOOKUP(I277,Points!$A$2:$B$36,2),0)+_xlfn.IFNA(VLOOKUP(J277,Points!$A$2:$B$36,2),0)+_xlfn.IFNA(VLOOKUP(K277,Points!$A$2:$B$36,2),0)+_xlfn.IFNA(VLOOKUP(L277,Points!$A$2:$B$36,2),0)+_xlfn.IFNA(VLOOKUP(M277,Points!$A$2:$B$36,2),0)+_xlfn.IFNA(VLOOKUP(N277,Points!$A$2:$B$36,2),0)+_xlfn.IFNA(VLOOKUP(O277,Points!$A$2:$B$36,2),0)+_xlfn.IFNA(VLOOKUP(P277,Points!$A$2:$B$36,2),0)+_xlfn.IFNA(VLOOKUP(Q277,Points!$D$2:$E$36,2),0)+R277</f>
        <v>9</v>
      </c>
      <c r="D277" s="22"/>
      <c r="E277" s="22">
        <v>5</v>
      </c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</row>
    <row r="278" spans="1:18" x14ac:dyDescent="0.25">
      <c r="A278" t="s">
        <v>201</v>
      </c>
      <c r="B278" t="s">
        <v>292</v>
      </c>
      <c r="C278" s="8">
        <f>_xlfn.IFNA(VLOOKUP(E278,Points!$A$2:$B$36,2),0)+_xlfn.IFNA(VLOOKUP(F278,Points!$A$2:$B$36,2),0)+_xlfn.IFNA(VLOOKUP(G278,Points!$A$2:$B$36,2),0)+_xlfn.IFNA(VLOOKUP(H278,Points!$A$2:$B$36,2),0)+_xlfn.IFNA(VLOOKUP(I278,Points!$A$2:$B$36,2),0)+_xlfn.IFNA(VLOOKUP(J278,Points!$A$2:$B$36,2),0)+_xlfn.IFNA(VLOOKUP(K278,Points!$A$2:$B$36,2),0)+_xlfn.IFNA(VLOOKUP(L278,Points!$A$2:$B$36,2),0)+_xlfn.IFNA(VLOOKUP(M278,Points!$A$2:$B$36,2),0)+_xlfn.IFNA(VLOOKUP(N278,Points!$A$2:$B$36,2),0)+_xlfn.IFNA(VLOOKUP(O278,Points!$A$2:$B$36,2),0)+_xlfn.IFNA(VLOOKUP(P278,Points!$A$2:$B$36,2),0)+_xlfn.IFNA(VLOOKUP(Q278,Points!$D$2:$E$36,2),0)+R278</f>
        <v>9</v>
      </c>
      <c r="D278" s="22"/>
      <c r="E278" s="22"/>
      <c r="F278" s="22"/>
      <c r="G278" s="22">
        <v>5</v>
      </c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</row>
    <row r="279" spans="1:18" x14ac:dyDescent="0.25">
      <c r="A279" t="s">
        <v>295</v>
      </c>
      <c r="B279" t="s">
        <v>296</v>
      </c>
      <c r="C279" s="8">
        <f>_xlfn.IFNA(VLOOKUP(E279,Points!$A$2:$B$36,2),0)+_xlfn.IFNA(VLOOKUP(F279,Points!$A$2:$B$36,2),0)+_xlfn.IFNA(VLOOKUP(G279,Points!$A$2:$B$36,2),0)+_xlfn.IFNA(VLOOKUP(H279,Points!$A$2:$B$36,2),0)+_xlfn.IFNA(VLOOKUP(I279,Points!$A$2:$B$36,2),0)+_xlfn.IFNA(VLOOKUP(J279,Points!$A$2:$B$36,2),0)+_xlfn.IFNA(VLOOKUP(K279,Points!$A$2:$B$36,2),0)+_xlfn.IFNA(VLOOKUP(L279,Points!$A$2:$B$36,2),0)+_xlfn.IFNA(VLOOKUP(M279,Points!$A$2:$B$36,2),0)+_xlfn.IFNA(VLOOKUP(N279,Points!$A$2:$B$36,2),0)+_xlfn.IFNA(VLOOKUP(O279,Points!$A$2:$B$36,2),0)+_xlfn.IFNA(VLOOKUP(P279,Points!$A$2:$B$36,2),0)+_xlfn.IFNA(VLOOKUP(Q279,Points!$D$2:$E$36,2),0)+R279</f>
        <v>9</v>
      </c>
      <c r="D279" s="22"/>
      <c r="E279" s="22"/>
      <c r="F279" s="22"/>
      <c r="G279" s="22"/>
      <c r="H279" s="22">
        <v>5</v>
      </c>
      <c r="I279" s="22"/>
      <c r="J279" s="22"/>
      <c r="K279" s="22"/>
      <c r="L279" s="22"/>
      <c r="M279" s="22"/>
      <c r="N279" s="22"/>
      <c r="O279" s="22"/>
      <c r="P279" s="22"/>
      <c r="Q279" s="22"/>
      <c r="R279" s="22"/>
    </row>
    <row r="280" spans="1:18" x14ac:dyDescent="0.25">
      <c r="A280" t="s">
        <v>538</v>
      </c>
      <c r="B280" t="s">
        <v>1080</v>
      </c>
      <c r="C280" s="8">
        <f>_xlfn.IFNA(VLOOKUP(E280,Points!$A$2:$B$36,2),0)+_xlfn.IFNA(VLOOKUP(F280,Points!$A$2:$B$36,2),0)+_xlfn.IFNA(VLOOKUP(G280,Points!$A$2:$B$36,2),0)+_xlfn.IFNA(VLOOKUP(H280,Points!$A$2:$B$36,2),0)+_xlfn.IFNA(VLOOKUP(I280,Points!$A$2:$B$36,2),0)+_xlfn.IFNA(VLOOKUP(J280,Points!$A$2:$B$36,2),0)+_xlfn.IFNA(VLOOKUP(K280,Points!$A$2:$B$36,2),0)+_xlfn.IFNA(VLOOKUP(L280,Points!$A$2:$B$36,2),0)+_xlfn.IFNA(VLOOKUP(M280,Points!$A$2:$B$36,2),0)+_xlfn.IFNA(VLOOKUP(N280,Points!$A$2:$B$36,2),0)+_xlfn.IFNA(VLOOKUP(O280,Points!$A$2:$B$36,2),0)+_xlfn.IFNA(VLOOKUP(P280,Points!$A$2:$B$36,2),0)+_xlfn.IFNA(VLOOKUP(Q280,Points!$D$2:$E$36,2),0)+R280</f>
        <v>9</v>
      </c>
      <c r="D280" s="22"/>
      <c r="E280" s="22"/>
      <c r="F280" s="22"/>
      <c r="G280" s="22"/>
      <c r="H280" s="22"/>
      <c r="I280" s="22"/>
      <c r="J280" s="22">
        <v>5</v>
      </c>
      <c r="K280" s="22"/>
      <c r="L280" s="22"/>
      <c r="M280" s="22"/>
      <c r="N280" s="22"/>
      <c r="O280" s="22"/>
      <c r="P280" s="22"/>
      <c r="Q280" s="22"/>
      <c r="R280" s="22"/>
    </row>
    <row r="281" spans="1:18" x14ac:dyDescent="0.25">
      <c r="A281" t="s">
        <v>532</v>
      </c>
      <c r="B281" t="s">
        <v>893</v>
      </c>
      <c r="C281" s="31">
        <f>_xlfn.IFNA(VLOOKUP(E281,Points!$A$2:$B$36,2),0)+_xlfn.IFNA(VLOOKUP(F281,Points!$A$2:$B$36,2),0)+_xlfn.IFNA(VLOOKUP(G281,Points!$A$2:$B$36,2),0)+_xlfn.IFNA(VLOOKUP(H281,Points!$A$2:$B$36,2),0)+_xlfn.IFNA(VLOOKUP(I281,Points!$A$2:$B$36,2),0)+_xlfn.IFNA(VLOOKUP(J281,Points!$A$2:$B$36,2),0)+_xlfn.IFNA(VLOOKUP(K281,Points!$A$2:$B$36,2),0)+_xlfn.IFNA(VLOOKUP(L281,Points!$A$2:$B$36,2),0)+_xlfn.IFNA(VLOOKUP(M281,Points!$A$2:$B$36,2),0)+_xlfn.IFNA(VLOOKUP(N281,Points!$A$2:$B$36,2),0)+_xlfn.IFNA(VLOOKUP(O281,Points!$A$2:$B$36,2),0)+_xlfn.IFNA(VLOOKUP(P281,Points!$A$2:$B$36,2),0)+_xlfn.IFNA(VLOOKUP(Q281,Points!$D$2:$E$36,2),0)+R281</f>
        <v>9</v>
      </c>
      <c r="D281" s="22"/>
      <c r="E281" s="22"/>
      <c r="F281" s="22"/>
      <c r="G281" s="22"/>
      <c r="H281" s="22"/>
      <c r="I281" s="22">
        <v>10</v>
      </c>
      <c r="J281" s="22"/>
      <c r="K281" s="22"/>
      <c r="L281" s="22">
        <v>7</v>
      </c>
      <c r="M281" s="22"/>
      <c r="N281" s="22" t="s">
        <v>83</v>
      </c>
      <c r="O281" s="22"/>
      <c r="P281" s="22"/>
      <c r="Q281" s="22"/>
      <c r="R281" s="22"/>
    </row>
    <row r="282" spans="1:18" x14ac:dyDescent="0.25">
      <c r="A282" t="s">
        <v>232</v>
      </c>
      <c r="B282" t="s">
        <v>297</v>
      </c>
      <c r="C282" s="8">
        <f>_xlfn.IFNA(VLOOKUP(E282,Points!$A$2:$B$36,2),0)+_xlfn.IFNA(VLOOKUP(F282,Points!$A$2:$B$36,2),0)+_xlfn.IFNA(VLOOKUP(G282,Points!$A$2:$B$36,2),0)+_xlfn.IFNA(VLOOKUP(H282,Points!$A$2:$B$36,2),0)+_xlfn.IFNA(VLOOKUP(I282,Points!$A$2:$B$36,2),0)+_xlfn.IFNA(VLOOKUP(J282,Points!$A$2:$B$36,2),0)+_xlfn.IFNA(VLOOKUP(K282,Points!$A$2:$B$36,2),0)+_xlfn.IFNA(VLOOKUP(L282,Points!$A$2:$B$36,2),0)+_xlfn.IFNA(VLOOKUP(M282,Points!$A$2:$B$36,2),0)+_xlfn.IFNA(VLOOKUP(N282,Points!$A$2:$B$36,2),0)+_xlfn.IFNA(VLOOKUP(O282,Points!$A$2:$B$36,2),0)+_xlfn.IFNA(VLOOKUP(P282,Points!$A$2:$B$36,2),0)+_xlfn.IFNA(VLOOKUP(Q282,Points!$D$2:$E$36,2),0)+R282</f>
        <v>7</v>
      </c>
      <c r="D282" s="22"/>
      <c r="E282" s="22">
        <v>6</v>
      </c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</row>
    <row r="283" spans="1:18" x14ac:dyDescent="0.25">
      <c r="A283" t="s">
        <v>103</v>
      </c>
      <c r="B283" t="s">
        <v>298</v>
      </c>
      <c r="C283" s="8">
        <f>_xlfn.IFNA(VLOOKUP(E283,Points!$A$2:$B$36,2),0)+_xlfn.IFNA(VLOOKUP(F283,Points!$A$2:$B$36,2),0)+_xlfn.IFNA(VLOOKUP(G283,Points!$A$2:$B$36,2),0)+_xlfn.IFNA(VLOOKUP(H283,Points!$A$2:$B$36,2),0)+_xlfn.IFNA(VLOOKUP(I283,Points!$A$2:$B$36,2),0)+_xlfn.IFNA(VLOOKUP(J283,Points!$A$2:$B$36,2),0)+_xlfn.IFNA(VLOOKUP(K283,Points!$A$2:$B$36,2),0)+_xlfn.IFNA(VLOOKUP(L283,Points!$A$2:$B$36,2),0)+_xlfn.IFNA(VLOOKUP(M283,Points!$A$2:$B$36,2),0)+_xlfn.IFNA(VLOOKUP(N283,Points!$A$2:$B$36,2),0)+_xlfn.IFNA(VLOOKUP(O283,Points!$A$2:$B$36,2),0)+_xlfn.IFNA(VLOOKUP(P283,Points!$A$2:$B$36,2),0)+_xlfn.IFNA(VLOOKUP(Q283,Points!$D$2:$E$36,2),0)+R283</f>
        <v>7</v>
      </c>
      <c r="D283" s="22"/>
      <c r="E283" s="22"/>
      <c r="F283" s="22">
        <v>6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</row>
    <row r="284" spans="1:18" x14ac:dyDescent="0.25">
      <c r="A284" t="s">
        <v>1081</v>
      </c>
      <c r="B284" t="s">
        <v>1082</v>
      </c>
      <c r="C284" s="8">
        <f>_xlfn.IFNA(VLOOKUP(E284,Points!$A$2:$B$36,2),0)+_xlfn.IFNA(VLOOKUP(F284,Points!$A$2:$B$36,2),0)+_xlfn.IFNA(VLOOKUP(G284,Points!$A$2:$B$36,2),0)+_xlfn.IFNA(VLOOKUP(H284,Points!$A$2:$B$36,2),0)+_xlfn.IFNA(VLOOKUP(I284,Points!$A$2:$B$36,2),0)+_xlfn.IFNA(VLOOKUP(J284,Points!$A$2:$B$36,2),0)+_xlfn.IFNA(VLOOKUP(K284,Points!$A$2:$B$36,2),0)+_xlfn.IFNA(VLOOKUP(L284,Points!$A$2:$B$36,2),0)+_xlfn.IFNA(VLOOKUP(M284,Points!$A$2:$B$36,2),0)+_xlfn.IFNA(VLOOKUP(N284,Points!$A$2:$B$36,2),0)+_xlfn.IFNA(VLOOKUP(O284,Points!$A$2:$B$36,2),0)+_xlfn.IFNA(VLOOKUP(P284,Points!$A$2:$B$36,2),0)+_xlfn.IFNA(VLOOKUP(Q284,Points!$D$2:$E$36,2),0)+R284</f>
        <v>7</v>
      </c>
      <c r="D284" s="22"/>
      <c r="E284" s="22"/>
      <c r="F284" s="22"/>
      <c r="G284" s="22"/>
      <c r="H284" s="22"/>
      <c r="I284" s="22"/>
      <c r="J284" s="22">
        <v>6</v>
      </c>
      <c r="K284" s="22"/>
      <c r="L284" s="22"/>
      <c r="M284" s="22"/>
      <c r="N284" s="22"/>
      <c r="O284" s="22"/>
      <c r="P284" s="22"/>
      <c r="Q284" s="22"/>
      <c r="R284" s="22"/>
    </row>
    <row r="285" spans="1:18" x14ac:dyDescent="0.25">
      <c r="A285" t="s">
        <v>1083</v>
      </c>
      <c r="B285" t="s">
        <v>1084</v>
      </c>
      <c r="C285" s="32">
        <f>_xlfn.IFNA(VLOOKUP(E285,Points!$A$2:$B$36,2),0)+_xlfn.IFNA(VLOOKUP(F285,Points!$A$2:$B$36,2),0)+_xlfn.IFNA(VLOOKUP(G285,Points!$A$2:$B$36,2),0)+_xlfn.IFNA(VLOOKUP(H285,Points!$A$2:$B$36,2),0)+_xlfn.IFNA(VLOOKUP(I285,Points!$A$2:$B$36,2),0)+_xlfn.IFNA(VLOOKUP(J285,Points!$A$2:$B$36,2),0)+_xlfn.IFNA(VLOOKUP(K285,Points!$A$2:$B$36,2),0)+_xlfn.IFNA(VLOOKUP(L285,Points!$A$2:$B$36,2),0)+_xlfn.IFNA(VLOOKUP(M285,Points!$A$2:$B$36,2),0)+_xlfn.IFNA(VLOOKUP(N285,Points!$A$2:$B$36,2),0)+_xlfn.IFNA(VLOOKUP(O285,Points!$A$2:$B$36,2),0)+_xlfn.IFNA(VLOOKUP(P285,Points!$A$2:$B$36,2),0)+_xlfn.IFNA(VLOOKUP(Q285,Points!$D$2:$E$36,2),0)+R285</f>
        <v>7</v>
      </c>
      <c r="D285" s="22"/>
      <c r="E285" s="22"/>
      <c r="F285" s="22"/>
      <c r="G285" s="22"/>
      <c r="H285" s="22"/>
      <c r="I285" s="22"/>
      <c r="J285" s="22">
        <v>7</v>
      </c>
      <c r="K285" s="22"/>
      <c r="L285" s="22"/>
      <c r="M285" s="22"/>
      <c r="N285" s="22">
        <v>12</v>
      </c>
      <c r="O285" s="22"/>
      <c r="P285" s="22"/>
      <c r="Q285" s="22"/>
      <c r="R285" s="22"/>
    </row>
    <row r="286" spans="1:18" x14ac:dyDescent="0.25">
      <c r="A286" t="s">
        <v>1379</v>
      </c>
      <c r="B286" t="s">
        <v>1279</v>
      </c>
      <c r="C286" s="8">
        <f>_xlfn.IFNA(VLOOKUP(E286,Points!$A$2:$B$36,2),0)+_xlfn.IFNA(VLOOKUP(F286,Points!$A$2:$B$36,2),0)+_xlfn.IFNA(VLOOKUP(G286,Points!$A$2:$B$36,2),0)+_xlfn.IFNA(VLOOKUP(H286,Points!$A$2:$B$36,2),0)+_xlfn.IFNA(VLOOKUP(I286,Points!$A$2:$B$36,2),0)+_xlfn.IFNA(VLOOKUP(J286,Points!$A$2:$B$36,2),0)+_xlfn.IFNA(VLOOKUP(K286,Points!$A$2:$B$36,2),0)+_xlfn.IFNA(VLOOKUP(L286,Points!$A$2:$B$36,2),0)+_xlfn.IFNA(VLOOKUP(M286,Points!$A$2:$B$36,2),0)+_xlfn.IFNA(VLOOKUP(N286,Points!$A$2:$B$36,2),0)+_xlfn.IFNA(VLOOKUP(O286,Points!$A$2:$B$36,2),0)+_xlfn.IFNA(VLOOKUP(P286,Points!$A$2:$B$36,2),0)+_xlfn.IFNA(VLOOKUP(Q286,Points!$D$2:$E$36,2),0)+R286</f>
        <v>7</v>
      </c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>
        <v>6</v>
      </c>
      <c r="O286" s="22"/>
      <c r="P286" s="22"/>
      <c r="Q286" s="22"/>
      <c r="R286" s="22"/>
    </row>
    <row r="287" spans="1:18" x14ac:dyDescent="0.25">
      <c r="A287" t="s">
        <v>299</v>
      </c>
      <c r="B287" t="s">
        <v>300</v>
      </c>
      <c r="C287" s="8">
        <f>_xlfn.IFNA(VLOOKUP(E287,Points!$A$2:$B$36,2),0)+_xlfn.IFNA(VLOOKUP(F287,Points!$A$2:$B$36,2),0)+_xlfn.IFNA(VLOOKUP(G287,Points!$A$2:$B$36,2),0)+_xlfn.IFNA(VLOOKUP(H287,Points!$A$2:$B$36,2),0)+_xlfn.IFNA(VLOOKUP(I287,Points!$A$2:$B$36,2),0)+_xlfn.IFNA(VLOOKUP(J287,Points!$A$2:$B$36,2),0)+_xlfn.IFNA(VLOOKUP(K287,Points!$A$2:$B$36,2),0)+_xlfn.IFNA(VLOOKUP(L287,Points!$A$2:$B$36,2),0)+_xlfn.IFNA(VLOOKUP(M287,Points!$A$2:$B$36,2),0)+_xlfn.IFNA(VLOOKUP(N287,Points!$A$2:$B$36,2),0)+_xlfn.IFNA(VLOOKUP(O287,Points!$A$2:$B$36,2),0)+_xlfn.IFNA(VLOOKUP(P287,Points!$A$2:$B$36,2),0)+_xlfn.IFNA(VLOOKUP(Q287,Points!$D$2:$E$36,2),0)+R287</f>
        <v>6</v>
      </c>
      <c r="D287" s="22"/>
      <c r="E287" s="22">
        <v>7</v>
      </c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30"/>
    </row>
    <row r="288" spans="1:18" x14ac:dyDescent="0.25">
      <c r="A288" t="s">
        <v>277</v>
      </c>
      <c r="B288" t="s">
        <v>301</v>
      </c>
      <c r="C288" s="8">
        <f>_xlfn.IFNA(VLOOKUP(E288,Points!$A$2:$B$36,2),0)+_xlfn.IFNA(VLOOKUP(F288,Points!$A$2:$B$36,2),0)+_xlfn.IFNA(VLOOKUP(G288,Points!$A$2:$B$36,2),0)+_xlfn.IFNA(VLOOKUP(H288,Points!$A$2:$B$36,2),0)+_xlfn.IFNA(VLOOKUP(I288,Points!$A$2:$B$36,2),0)+_xlfn.IFNA(VLOOKUP(J288,Points!$A$2:$B$36,2),0)+_xlfn.IFNA(VLOOKUP(K288,Points!$A$2:$B$36,2),0)+_xlfn.IFNA(VLOOKUP(L288,Points!$A$2:$B$36,2),0)+_xlfn.IFNA(VLOOKUP(M288,Points!$A$2:$B$36,2),0)+_xlfn.IFNA(VLOOKUP(N288,Points!$A$2:$B$36,2),0)+_xlfn.IFNA(VLOOKUP(O288,Points!$A$2:$B$36,2),0)+_xlfn.IFNA(VLOOKUP(P288,Points!$A$2:$B$36,2),0)+_xlfn.IFNA(VLOOKUP(Q288,Points!$D$2:$E$36,2),0)+R288</f>
        <v>6</v>
      </c>
      <c r="D288" s="22"/>
      <c r="E288" s="22"/>
      <c r="F288" s="22">
        <v>7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</row>
    <row r="289" spans="1:19" x14ac:dyDescent="0.25">
      <c r="A289" t="s">
        <v>277</v>
      </c>
      <c r="B289" t="s">
        <v>890</v>
      </c>
      <c r="C289" s="8">
        <f>_xlfn.IFNA(VLOOKUP(E289,Points!$A$2:$B$36,2),0)+_xlfn.IFNA(VLOOKUP(F289,Points!$A$2:$B$36,2),0)+_xlfn.IFNA(VLOOKUP(G289,Points!$A$2:$B$36,2),0)+_xlfn.IFNA(VLOOKUP(H289,Points!$A$2:$B$36,2),0)+_xlfn.IFNA(VLOOKUP(I289,Points!$A$2:$B$36,2),0)+_xlfn.IFNA(VLOOKUP(J289,Points!$A$2:$B$36,2),0)+_xlfn.IFNA(VLOOKUP(K289,Points!$A$2:$B$36,2),0)+_xlfn.IFNA(VLOOKUP(L289,Points!$A$2:$B$36,2),0)+_xlfn.IFNA(VLOOKUP(M289,Points!$A$2:$B$36,2),0)+_xlfn.IFNA(VLOOKUP(N289,Points!$A$2:$B$36,2),0)+_xlfn.IFNA(VLOOKUP(O289,Points!$A$2:$B$36,2),0)+_xlfn.IFNA(VLOOKUP(P289,Points!$A$2:$B$36,2),0)+_xlfn.IFNA(VLOOKUP(Q289,Points!$D$2:$E$36,2),0)+R289</f>
        <v>6</v>
      </c>
      <c r="D289" s="22"/>
      <c r="E289" s="22"/>
      <c r="F289" s="22"/>
      <c r="G289" s="22"/>
      <c r="H289" s="22"/>
      <c r="I289" s="22">
        <v>7</v>
      </c>
      <c r="J289" s="22"/>
      <c r="K289" s="22"/>
      <c r="L289" s="22"/>
      <c r="M289" s="22"/>
      <c r="N289" s="22"/>
      <c r="O289" s="22"/>
      <c r="P289" s="22"/>
      <c r="Q289" s="22"/>
      <c r="R289" s="22"/>
    </row>
    <row r="290" spans="1:19" x14ac:dyDescent="0.25">
      <c r="A290" t="s">
        <v>898</v>
      </c>
      <c r="B290" t="s">
        <v>899</v>
      </c>
      <c r="C290" s="31">
        <f>_xlfn.IFNA(VLOOKUP(E290,Points!$A$2:$B$36,2),0)+_xlfn.IFNA(VLOOKUP(F290,Points!$A$2:$B$36,2),0)+_xlfn.IFNA(VLOOKUP(G290,Points!$A$2:$B$36,2),0)+_xlfn.IFNA(VLOOKUP(H290,Points!$A$2:$B$36,2),0)+_xlfn.IFNA(VLOOKUP(I290,Points!$A$2:$B$36,2),0)+_xlfn.IFNA(VLOOKUP(J290,Points!$A$2:$B$36,2),0)+_xlfn.IFNA(VLOOKUP(K290,Points!$A$2:$B$36,2),0)+_xlfn.IFNA(VLOOKUP(L290,Points!$A$2:$B$36,2),0)+_xlfn.IFNA(VLOOKUP(M290,Points!$A$2:$B$36,2),0)+_xlfn.IFNA(VLOOKUP(N290,Points!$A$2:$B$36,2),0)+_xlfn.IFNA(VLOOKUP(O290,Points!$A$2:$B$36,2),0)+_xlfn.IFNA(VLOOKUP(P290,Points!$A$2:$B$36,2),0)+_xlfn.IFNA(VLOOKUP(Q290,Points!$D$2:$E$36,2),0)+R290</f>
        <v>6</v>
      </c>
      <c r="D290" s="22"/>
      <c r="E290" s="22"/>
      <c r="F290" s="22"/>
      <c r="G290" s="22"/>
      <c r="H290" s="22"/>
      <c r="I290" s="22">
        <v>15</v>
      </c>
      <c r="J290" s="22"/>
      <c r="K290" s="22"/>
      <c r="L290" s="22">
        <v>8</v>
      </c>
      <c r="M290" s="22" t="s">
        <v>1184</v>
      </c>
      <c r="N290" s="22"/>
      <c r="O290" s="22"/>
      <c r="P290" s="22"/>
      <c r="Q290" s="22"/>
      <c r="R290" s="22"/>
      <c r="S290" t="s">
        <v>1185</v>
      </c>
    </row>
    <row r="291" spans="1:19" x14ac:dyDescent="0.25">
      <c r="A291" t="s">
        <v>1285</v>
      </c>
      <c r="B291" t="s">
        <v>1437</v>
      </c>
      <c r="C291" s="8">
        <f>_xlfn.IFNA(VLOOKUP(E291,Points!$A$2:$B$36,2),0)+_xlfn.IFNA(VLOOKUP(F291,Points!$A$2:$B$36,2),0)+_xlfn.IFNA(VLOOKUP(G291,Points!$A$2:$B$36,2),0)+_xlfn.IFNA(VLOOKUP(H291,Points!$A$2:$B$36,2),0)+_xlfn.IFNA(VLOOKUP(I291,Points!$A$2:$B$36,2),0)+_xlfn.IFNA(VLOOKUP(J291,Points!$A$2:$B$36,2),0)+_xlfn.IFNA(VLOOKUP(K291,Points!$A$2:$B$36,2),0)+_xlfn.IFNA(VLOOKUP(L291,Points!$A$2:$B$36,2),0)+_xlfn.IFNA(VLOOKUP(M291,Points!$A$2:$B$36,2),0)+_xlfn.IFNA(VLOOKUP(N291,Points!$A$2:$B$36,2),0)+_xlfn.IFNA(VLOOKUP(O291,Points!$A$2:$B$36,2),0)+_xlfn.IFNA(VLOOKUP(P291,Points!$A$2:$B$36,2),0)+_xlfn.IFNA(VLOOKUP(Q291,Points!$D$2:$E$36,2),0)+R291</f>
        <v>6</v>
      </c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>
        <v>7</v>
      </c>
      <c r="O291" s="22"/>
      <c r="P291" s="22"/>
      <c r="Q291" s="22"/>
      <c r="R291" s="22"/>
    </row>
    <row r="292" spans="1:19" x14ac:dyDescent="0.25">
      <c r="A292" t="s">
        <v>303</v>
      </c>
      <c r="B292" t="s">
        <v>304</v>
      </c>
      <c r="C292" s="8">
        <f>_xlfn.IFNA(VLOOKUP(E292,Points!$A$2:$B$36,2),0)+_xlfn.IFNA(VLOOKUP(F292,Points!$A$2:$B$36,2),0)+_xlfn.IFNA(VLOOKUP(G292,Points!$A$2:$B$36,2),0)+_xlfn.IFNA(VLOOKUP(H292,Points!$A$2:$B$36,2),0)+_xlfn.IFNA(VLOOKUP(I292,Points!$A$2:$B$36,2),0)+_xlfn.IFNA(VLOOKUP(J292,Points!$A$2:$B$36,2),0)+_xlfn.IFNA(VLOOKUP(K292,Points!$A$2:$B$36,2),0)+_xlfn.IFNA(VLOOKUP(L292,Points!$A$2:$B$36,2),0)+_xlfn.IFNA(VLOOKUP(M292,Points!$A$2:$B$36,2),0)+_xlfn.IFNA(VLOOKUP(N292,Points!$A$2:$B$36,2),0)+_xlfn.IFNA(VLOOKUP(O292,Points!$A$2:$B$36,2),0)+_xlfn.IFNA(VLOOKUP(P292,Points!$A$2:$B$36,2),0)+_xlfn.IFNA(VLOOKUP(Q292,Points!$D$2:$E$36,2),0)+R292</f>
        <v>5</v>
      </c>
      <c r="D292" s="22"/>
      <c r="E292" s="22">
        <v>8</v>
      </c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</row>
    <row r="293" spans="1:19" x14ac:dyDescent="0.25">
      <c r="A293" t="s">
        <v>305</v>
      </c>
      <c r="B293" t="s">
        <v>306</v>
      </c>
      <c r="C293" s="8">
        <f>_xlfn.IFNA(VLOOKUP(E293,Points!$A$2:$B$36,2),0)+_xlfn.IFNA(VLOOKUP(F293,Points!$A$2:$B$36,2),0)+_xlfn.IFNA(VLOOKUP(G293,Points!$A$2:$B$36,2),0)+_xlfn.IFNA(VLOOKUP(H293,Points!$A$2:$B$36,2),0)+_xlfn.IFNA(VLOOKUP(I293,Points!$A$2:$B$36,2),0)+_xlfn.IFNA(VLOOKUP(J293,Points!$A$2:$B$36,2),0)+_xlfn.IFNA(VLOOKUP(K293,Points!$A$2:$B$36,2),0)+_xlfn.IFNA(VLOOKUP(L293,Points!$A$2:$B$36,2),0)+_xlfn.IFNA(VLOOKUP(M293,Points!$A$2:$B$36,2),0)+_xlfn.IFNA(VLOOKUP(N293,Points!$A$2:$B$36,2),0)+_xlfn.IFNA(VLOOKUP(O293,Points!$A$2:$B$36,2),0)+_xlfn.IFNA(VLOOKUP(P293,Points!$A$2:$B$36,2),0)+_xlfn.IFNA(VLOOKUP(Q293,Points!$D$2:$E$36,2),0)+R293</f>
        <v>5</v>
      </c>
      <c r="D293" s="22"/>
      <c r="E293" s="22"/>
      <c r="F293" s="22">
        <v>8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</row>
    <row r="294" spans="1:19" x14ac:dyDescent="0.25">
      <c r="A294" t="s">
        <v>592</v>
      </c>
      <c r="B294" t="s">
        <v>1085</v>
      </c>
      <c r="C294" s="8">
        <f>_xlfn.IFNA(VLOOKUP(E294,Points!$A$2:$B$36,2),0)+_xlfn.IFNA(VLOOKUP(F294,Points!$A$2:$B$36,2),0)+_xlfn.IFNA(VLOOKUP(G294,Points!$A$2:$B$36,2),0)+_xlfn.IFNA(VLOOKUP(H294,Points!$A$2:$B$36,2),0)+_xlfn.IFNA(VLOOKUP(I294,Points!$A$2:$B$36,2),0)+_xlfn.IFNA(VLOOKUP(J294,Points!$A$2:$B$36,2),0)+_xlfn.IFNA(VLOOKUP(K294,Points!$A$2:$B$36,2),0)+_xlfn.IFNA(VLOOKUP(L294,Points!$A$2:$B$36,2),0)+_xlfn.IFNA(VLOOKUP(M294,Points!$A$2:$B$36,2),0)+_xlfn.IFNA(VLOOKUP(N294,Points!$A$2:$B$36,2),0)+_xlfn.IFNA(VLOOKUP(O294,Points!$A$2:$B$36,2),0)+_xlfn.IFNA(VLOOKUP(P294,Points!$A$2:$B$36,2),0)+_xlfn.IFNA(VLOOKUP(Q294,Points!$D$2:$E$36,2),0)+R294</f>
        <v>5</v>
      </c>
      <c r="D294" s="22"/>
      <c r="E294" s="22"/>
      <c r="F294" s="22"/>
      <c r="G294" s="22"/>
      <c r="H294" s="22"/>
      <c r="I294" s="22"/>
      <c r="J294" s="22">
        <v>8</v>
      </c>
      <c r="K294" s="22"/>
      <c r="L294" s="22"/>
      <c r="M294" s="22"/>
      <c r="N294" s="22"/>
      <c r="O294" s="22"/>
      <c r="P294" s="22"/>
      <c r="Q294" s="22"/>
      <c r="R294" s="22"/>
    </row>
    <row r="295" spans="1:19" x14ac:dyDescent="0.25">
      <c r="A295" t="s">
        <v>307</v>
      </c>
      <c r="B295" t="s">
        <v>308</v>
      </c>
      <c r="C295" s="8">
        <f>_xlfn.IFNA(VLOOKUP(E295,Points!$A$2:$B$36,2),0)+_xlfn.IFNA(VLOOKUP(F295,Points!$A$2:$B$36,2),0)+_xlfn.IFNA(VLOOKUP(G295,Points!$A$2:$B$36,2),0)+_xlfn.IFNA(VLOOKUP(H295,Points!$A$2:$B$36,2),0)+_xlfn.IFNA(VLOOKUP(I295,Points!$A$2:$B$36,2),0)+_xlfn.IFNA(VLOOKUP(J295,Points!$A$2:$B$36,2),0)+_xlfn.IFNA(VLOOKUP(K295,Points!$A$2:$B$36,2),0)+_xlfn.IFNA(VLOOKUP(L295,Points!$A$2:$B$36,2),0)+_xlfn.IFNA(VLOOKUP(M295,Points!$A$2:$B$36,2),0)+_xlfn.IFNA(VLOOKUP(N295,Points!$A$2:$B$36,2),0)+_xlfn.IFNA(VLOOKUP(O295,Points!$A$2:$B$36,2),0)+_xlfn.IFNA(VLOOKUP(P295,Points!$A$2:$B$36,2),0)+_xlfn.IFNA(VLOOKUP(Q295,Points!$D$2:$E$36,2),0)+R295</f>
        <v>4</v>
      </c>
      <c r="D295" s="22"/>
      <c r="E295" s="22">
        <v>9</v>
      </c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30"/>
    </row>
    <row r="296" spans="1:19" x14ac:dyDescent="0.25">
      <c r="A296" t="s">
        <v>891</v>
      </c>
      <c r="B296" t="s">
        <v>892</v>
      </c>
      <c r="C296" s="8">
        <f>_xlfn.IFNA(VLOOKUP(E296,Points!$A$2:$B$36,2),0)+_xlfn.IFNA(VLOOKUP(F296,Points!$A$2:$B$36,2),0)+_xlfn.IFNA(VLOOKUP(G296,Points!$A$2:$B$36,2),0)+_xlfn.IFNA(VLOOKUP(H296,Points!$A$2:$B$36,2),0)+_xlfn.IFNA(VLOOKUP(I296,Points!$A$2:$B$36,2),0)+_xlfn.IFNA(VLOOKUP(J296,Points!$A$2:$B$36,2),0)+_xlfn.IFNA(VLOOKUP(K296,Points!$A$2:$B$36,2),0)+_xlfn.IFNA(VLOOKUP(L296,Points!$A$2:$B$36,2),0)+_xlfn.IFNA(VLOOKUP(M296,Points!$A$2:$B$36,2),0)+_xlfn.IFNA(VLOOKUP(N296,Points!$A$2:$B$36,2),0)+_xlfn.IFNA(VLOOKUP(O296,Points!$A$2:$B$36,2),0)+_xlfn.IFNA(VLOOKUP(P296,Points!$A$2:$B$36,2),0)+_xlfn.IFNA(VLOOKUP(Q296,Points!$D$2:$E$36,2),0)+R296</f>
        <v>4</v>
      </c>
      <c r="D296" s="22"/>
      <c r="E296" s="22"/>
      <c r="F296" s="22"/>
      <c r="G296" s="22"/>
      <c r="H296" s="22"/>
      <c r="I296" s="22">
        <v>9</v>
      </c>
      <c r="J296" s="22"/>
      <c r="K296" s="22"/>
      <c r="L296" s="22"/>
      <c r="M296" s="22"/>
      <c r="N296" s="22"/>
      <c r="O296" s="22"/>
      <c r="P296" s="22"/>
      <c r="Q296" s="22"/>
      <c r="R296" s="30"/>
    </row>
    <row r="297" spans="1:19" x14ac:dyDescent="0.25">
      <c r="A297" t="s">
        <v>140</v>
      </c>
      <c r="B297" t="s">
        <v>1342</v>
      </c>
      <c r="C297" s="8">
        <f>_xlfn.IFNA(VLOOKUP(E297,Points!$A$2:$B$36,2),0)+_xlfn.IFNA(VLOOKUP(F297,Points!$A$2:$B$36,2),0)+_xlfn.IFNA(VLOOKUP(G297,Points!$A$2:$B$36,2),0)+_xlfn.IFNA(VLOOKUP(H297,Points!$A$2:$B$36,2),0)+_xlfn.IFNA(VLOOKUP(I297,Points!$A$2:$B$36,2),0)+_xlfn.IFNA(VLOOKUP(J297,Points!$A$2:$B$36,2),0)+_xlfn.IFNA(VLOOKUP(K297,Points!$A$2:$B$36,2),0)+_xlfn.IFNA(VLOOKUP(L297,Points!$A$2:$B$36,2),0)+_xlfn.IFNA(VLOOKUP(M297,Points!$A$2:$B$36,2),0)+_xlfn.IFNA(VLOOKUP(N297,Points!$A$2:$B$36,2),0)+_xlfn.IFNA(VLOOKUP(O297,Points!$A$2:$B$36,2),0)+_xlfn.IFNA(VLOOKUP(P297,Points!$A$2:$B$36,2),0)+_xlfn.IFNA(VLOOKUP(Q297,Points!$D$2:$E$36,2),0)+R297</f>
        <v>4</v>
      </c>
      <c r="D297" s="22"/>
      <c r="E297" s="22"/>
      <c r="F297" s="22"/>
      <c r="G297" s="22"/>
      <c r="H297" s="22"/>
      <c r="I297" s="22"/>
      <c r="J297" s="22"/>
      <c r="K297" s="22"/>
      <c r="L297" s="22">
        <v>9</v>
      </c>
      <c r="M297" s="22"/>
      <c r="N297" s="22"/>
      <c r="O297" s="22"/>
      <c r="P297" s="22"/>
      <c r="Q297" s="22"/>
      <c r="R297" s="30"/>
    </row>
    <row r="298" spans="1:19" x14ac:dyDescent="0.25">
      <c r="A298" t="s">
        <v>309</v>
      </c>
      <c r="B298" t="s">
        <v>185</v>
      </c>
      <c r="C298" s="8">
        <f>_xlfn.IFNA(VLOOKUP(E298,Points!$A$2:$B$36,2),0)+_xlfn.IFNA(VLOOKUP(F298,Points!$A$2:$B$36,2),0)+_xlfn.IFNA(VLOOKUP(G298,Points!$A$2:$B$36,2),0)+_xlfn.IFNA(VLOOKUP(H298,Points!$A$2:$B$36,2),0)+_xlfn.IFNA(VLOOKUP(I298,Points!$A$2:$B$36,2),0)+_xlfn.IFNA(VLOOKUP(J298,Points!$A$2:$B$36,2),0)+_xlfn.IFNA(VLOOKUP(K298,Points!$A$2:$B$36,2),0)+_xlfn.IFNA(VLOOKUP(L298,Points!$A$2:$B$36,2),0)+_xlfn.IFNA(VLOOKUP(M298,Points!$A$2:$B$36,2),0)+_xlfn.IFNA(VLOOKUP(N298,Points!$A$2:$B$36,2),0)+_xlfn.IFNA(VLOOKUP(O298,Points!$A$2:$B$36,2),0)+_xlfn.IFNA(VLOOKUP(P298,Points!$A$2:$B$36,2),0)+_xlfn.IFNA(VLOOKUP(Q298,Points!$D$2:$E$36,2),0)+R298</f>
        <v>3</v>
      </c>
      <c r="D298" s="22"/>
      <c r="E298" s="22">
        <v>10</v>
      </c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30"/>
    </row>
    <row r="299" spans="1:19" x14ac:dyDescent="0.25">
      <c r="A299" t="s">
        <v>1343</v>
      </c>
      <c r="B299" t="s">
        <v>1344</v>
      </c>
      <c r="C299" s="8">
        <f>_xlfn.IFNA(VLOOKUP(E299,Points!$A$2:$B$36,2),0)+_xlfn.IFNA(VLOOKUP(F299,Points!$A$2:$B$36,2),0)+_xlfn.IFNA(VLOOKUP(G299,Points!$A$2:$B$36,2),0)+_xlfn.IFNA(VLOOKUP(H299,Points!$A$2:$B$36,2),0)+_xlfn.IFNA(VLOOKUP(I299,Points!$A$2:$B$36,2),0)+_xlfn.IFNA(VLOOKUP(J299,Points!$A$2:$B$36,2),0)+_xlfn.IFNA(VLOOKUP(K299,Points!$A$2:$B$36,2),0)+_xlfn.IFNA(VLOOKUP(L299,Points!$A$2:$B$36,2),0)+_xlfn.IFNA(VLOOKUP(M299,Points!$A$2:$B$36,2),0)+_xlfn.IFNA(VLOOKUP(N299,Points!$A$2:$B$36,2),0)+_xlfn.IFNA(VLOOKUP(O299,Points!$A$2:$B$36,2),0)+_xlfn.IFNA(VLOOKUP(P299,Points!$A$2:$B$36,2),0)+_xlfn.IFNA(VLOOKUP(Q299,Points!$D$2:$E$36,2),0)+R299</f>
        <v>3</v>
      </c>
      <c r="D299" s="22"/>
      <c r="E299" s="22"/>
      <c r="F299" s="22"/>
      <c r="G299" s="22"/>
      <c r="H299" s="22"/>
      <c r="I299" s="22"/>
      <c r="J299" s="22"/>
      <c r="K299" s="22"/>
      <c r="L299" s="22">
        <v>10</v>
      </c>
      <c r="M299" s="22"/>
      <c r="N299" s="22"/>
      <c r="O299" s="22"/>
      <c r="P299" s="22"/>
      <c r="Q299" s="22"/>
      <c r="R299" s="30"/>
    </row>
    <row r="300" spans="1:19" x14ac:dyDescent="0.25">
      <c r="A300" t="s">
        <v>84</v>
      </c>
      <c r="B300" t="s">
        <v>894</v>
      </c>
      <c r="C300" s="8">
        <f>_xlfn.IFNA(VLOOKUP(E300,Points!$A$2:$B$36,2),0)+_xlfn.IFNA(VLOOKUP(F300,Points!$A$2:$B$36,2),0)+_xlfn.IFNA(VLOOKUP(G300,Points!$A$2:$B$36,2),0)+_xlfn.IFNA(VLOOKUP(H300,Points!$A$2:$B$36,2),0)+_xlfn.IFNA(VLOOKUP(I300,Points!$A$2:$B$36,2),0)+_xlfn.IFNA(VLOOKUP(J300,Points!$A$2:$B$36,2),0)+_xlfn.IFNA(VLOOKUP(K300,Points!$A$2:$B$36,2),0)+_xlfn.IFNA(VLOOKUP(L300,Points!$A$2:$B$36,2),0)+_xlfn.IFNA(VLOOKUP(M300,Points!$A$2:$B$36,2),0)+_xlfn.IFNA(VLOOKUP(N300,Points!$A$2:$B$36,2),0)+_xlfn.IFNA(VLOOKUP(O300,Points!$A$2:$B$36,2),0)+_xlfn.IFNA(VLOOKUP(P300,Points!$A$2:$B$36,2),0)+_xlfn.IFNA(VLOOKUP(Q300,Points!$D$2:$E$36,2),0)+R300</f>
        <v>2</v>
      </c>
      <c r="D300" s="22"/>
      <c r="E300" s="22"/>
      <c r="F300" s="22"/>
      <c r="G300" s="22"/>
      <c r="H300" s="22"/>
      <c r="I300" s="22">
        <v>11</v>
      </c>
      <c r="J300" s="22"/>
      <c r="K300" s="22"/>
      <c r="L300" s="22"/>
      <c r="M300" s="22"/>
      <c r="N300" s="22"/>
      <c r="O300" s="22"/>
      <c r="P300" s="22"/>
      <c r="Q300" s="22"/>
      <c r="R300" s="30"/>
    </row>
    <row r="301" spans="1:19" x14ac:dyDescent="0.25">
      <c r="A301" t="s">
        <v>188</v>
      </c>
      <c r="B301" t="s">
        <v>896</v>
      </c>
      <c r="C301" s="32">
        <f>_xlfn.IFNA(VLOOKUP(E301,Points!$A$2:$B$36,2),0)+_xlfn.IFNA(VLOOKUP(F301,Points!$A$2:$B$36,2),0)+_xlfn.IFNA(VLOOKUP(G301,Points!$A$2:$B$36,2),0)+_xlfn.IFNA(VLOOKUP(H301,Points!$A$2:$B$36,2),0)+_xlfn.IFNA(VLOOKUP(I301,Points!$A$2:$B$36,2),0)+_xlfn.IFNA(VLOOKUP(J301,Points!$A$2:$B$36,2),0)+_xlfn.IFNA(VLOOKUP(K301,Points!$A$2:$B$36,2),0)+_xlfn.IFNA(VLOOKUP(L301,Points!$A$2:$B$36,2),0)+_xlfn.IFNA(VLOOKUP(M301,Points!$A$2:$B$36,2),0)+_xlfn.IFNA(VLOOKUP(N301,Points!$A$2:$B$36,2),0)+_xlfn.IFNA(VLOOKUP(O301,Points!$A$2:$B$36,2),0)+_xlfn.IFNA(VLOOKUP(P301,Points!$A$2:$B$36,2),0)+_xlfn.IFNA(VLOOKUP(Q301,Points!$D$2:$E$36,2),0)+R301</f>
        <v>2</v>
      </c>
      <c r="D301" s="22"/>
      <c r="E301" s="22"/>
      <c r="F301" s="22"/>
      <c r="G301" s="22"/>
      <c r="H301" s="22"/>
      <c r="I301" s="22">
        <v>13</v>
      </c>
      <c r="J301" s="22"/>
      <c r="K301" s="22"/>
      <c r="L301" s="22"/>
      <c r="M301" s="22"/>
      <c r="N301" s="22">
        <v>13</v>
      </c>
      <c r="O301" s="22"/>
      <c r="P301" s="22"/>
      <c r="Q301" s="22"/>
      <c r="R301" s="22"/>
    </row>
    <row r="302" spans="1:19" x14ac:dyDescent="0.25">
      <c r="A302" t="s">
        <v>1438</v>
      </c>
      <c r="B302" t="s">
        <v>1439</v>
      </c>
      <c r="C302" s="8">
        <f>_xlfn.IFNA(VLOOKUP(E302,Points!$A$2:$B$36,2),0)+_xlfn.IFNA(VLOOKUP(F302,Points!$A$2:$B$36,2),0)+_xlfn.IFNA(VLOOKUP(G302,Points!$A$2:$B$36,2),0)+_xlfn.IFNA(VLOOKUP(H302,Points!$A$2:$B$36,2),0)+_xlfn.IFNA(VLOOKUP(I302,Points!$A$2:$B$36,2),0)+_xlfn.IFNA(VLOOKUP(J302,Points!$A$2:$B$36,2),0)+_xlfn.IFNA(VLOOKUP(K302,Points!$A$2:$B$36,2),0)+_xlfn.IFNA(VLOOKUP(L302,Points!$A$2:$B$36,2),0)+_xlfn.IFNA(VLOOKUP(M302,Points!$A$2:$B$36,2),0)+_xlfn.IFNA(VLOOKUP(N302,Points!$A$2:$B$36,2),0)+_xlfn.IFNA(VLOOKUP(O302,Points!$A$2:$B$36,2),0)+_xlfn.IFNA(VLOOKUP(P302,Points!$A$2:$B$36,2),0)+_xlfn.IFNA(VLOOKUP(Q302,Points!$D$2:$E$36,2),0)+R302</f>
        <v>2</v>
      </c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>
        <v>11</v>
      </c>
      <c r="O302" s="22"/>
      <c r="P302" s="22"/>
      <c r="Q302" s="22"/>
      <c r="R302" s="22"/>
    </row>
    <row r="303" spans="1:19" x14ac:dyDescent="0.25">
      <c r="A303" t="s">
        <v>861</v>
      </c>
      <c r="B303" t="s">
        <v>895</v>
      </c>
      <c r="C303" s="8">
        <f>_xlfn.IFNA(VLOOKUP(E303,Points!$A$2:$B$36,2),0)+_xlfn.IFNA(VLOOKUP(F303,Points!$A$2:$B$36,2),0)+_xlfn.IFNA(VLOOKUP(G303,Points!$A$2:$B$36,2),0)+_xlfn.IFNA(VLOOKUP(H303,Points!$A$2:$B$36,2),0)+_xlfn.IFNA(VLOOKUP(I303,Points!$A$2:$B$36,2),0)+_xlfn.IFNA(VLOOKUP(J303,Points!$A$2:$B$36,2),0)+_xlfn.IFNA(VLOOKUP(K303,Points!$A$2:$B$36,2),0)+_xlfn.IFNA(VLOOKUP(L303,Points!$A$2:$B$36,2),0)+_xlfn.IFNA(VLOOKUP(M303,Points!$A$2:$B$36,2),0)+_xlfn.IFNA(VLOOKUP(N303,Points!$A$2:$B$36,2),0)+_xlfn.IFNA(VLOOKUP(O303,Points!$A$2:$B$36,2),0)+_xlfn.IFNA(VLOOKUP(P303,Points!$A$2:$B$36,2),0)+_xlfn.IFNA(VLOOKUP(Q303,Points!$D$2:$E$36,2),0)+R303</f>
        <v>1</v>
      </c>
      <c r="D303" s="22"/>
      <c r="E303" s="22"/>
      <c r="F303" s="22"/>
      <c r="G303" s="22"/>
      <c r="H303" s="22"/>
      <c r="I303" s="22">
        <v>12</v>
      </c>
      <c r="J303" s="22"/>
      <c r="K303" s="22"/>
      <c r="L303" s="22"/>
      <c r="M303" s="22"/>
      <c r="N303" s="22"/>
      <c r="O303" s="22"/>
      <c r="P303" s="22"/>
      <c r="Q303" s="22"/>
      <c r="R303" s="22"/>
    </row>
    <row r="304" spans="1:19" x14ac:dyDescent="0.25">
      <c r="A304" t="s">
        <v>67</v>
      </c>
      <c r="B304" t="s">
        <v>897</v>
      </c>
      <c r="C304" s="8">
        <f>_xlfn.IFNA(VLOOKUP(E304,Points!$A$2:$B$36,2),0)+_xlfn.IFNA(VLOOKUP(F304,Points!$A$2:$B$36,2),0)+_xlfn.IFNA(VLOOKUP(G304,Points!$A$2:$B$36,2),0)+_xlfn.IFNA(VLOOKUP(H304,Points!$A$2:$B$36,2),0)+_xlfn.IFNA(VLOOKUP(I304,Points!$A$2:$B$36,2),0)+_xlfn.IFNA(VLOOKUP(J304,Points!$A$2:$B$36,2),0)+_xlfn.IFNA(VLOOKUP(K304,Points!$A$2:$B$36,2),0)+_xlfn.IFNA(VLOOKUP(L304,Points!$A$2:$B$36,2),0)+_xlfn.IFNA(VLOOKUP(M304,Points!$A$2:$B$36,2),0)+_xlfn.IFNA(VLOOKUP(N304,Points!$A$2:$B$36,2),0)+_xlfn.IFNA(VLOOKUP(O304,Points!$A$2:$B$36,2),0)+_xlfn.IFNA(VLOOKUP(P304,Points!$A$2:$B$36,2),0)+_xlfn.IFNA(VLOOKUP(Q304,Points!$D$2:$E$36,2),0)+R304</f>
        <v>1</v>
      </c>
      <c r="D304" s="22"/>
      <c r="E304" s="22"/>
      <c r="F304" s="22"/>
      <c r="G304" s="22"/>
      <c r="H304" s="22"/>
      <c r="I304" s="22">
        <v>14</v>
      </c>
      <c r="J304" s="22"/>
      <c r="K304" s="22"/>
      <c r="L304" s="22"/>
      <c r="M304" s="22"/>
      <c r="N304" s="22"/>
      <c r="O304" s="22"/>
      <c r="P304" s="22"/>
      <c r="Q304" s="22"/>
      <c r="R304" s="22"/>
    </row>
    <row r="305" spans="1:19" x14ac:dyDescent="0.25">
      <c r="A305" t="s">
        <v>124</v>
      </c>
      <c r="B305" t="s">
        <v>900</v>
      </c>
      <c r="C305" s="8">
        <f>_xlfn.IFNA(VLOOKUP(E305,Points!$A$2:$B$36,2),0)+_xlfn.IFNA(VLOOKUP(F305,Points!$A$2:$B$36,2),0)+_xlfn.IFNA(VLOOKUP(G305,Points!$A$2:$B$36,2),0)+_xlfn.IFNA(VLOOKUP(H305,Points!$A$2:$B$36,2),0)+_xlfn.IFNA(VLOOKUP(I305,Points!$A$2:$B$36,2),0)+_xlfn.IFNA(VLOOKUP(J305,Points!$A$2:$B$36,2),0)+_xlfn.IFNA(VLOOKUP(K305,Points!$A$2:$B$36,2),0)+_xlfn.IFNA(VLOOKUP(L305,Points!$A$2:$B$36,2),0)+_xlfn.IFNA(VLOOKUP(M305,Points!$A$2:$B$36,2),0)+_xlfn.IFNA(VLOOKUP(N305,Points!$A$2:$B$36,2),0)+_xlfn.IFNA(VLOOKUP(O305,Points!$A$2:$B$36,2),0)+_xlfn.IFNA(VLOOKUP(P305,Points!$A$2:$B$36,2),0)+_xlfn.IFNA(VLOOKUP(Q305,Points!$D$2:$E$36,2),0)+R305</f>
        <v>1</v>
      </c>
      <c r="D305" s="22"/>
      <c r="E305" s="22"/>
      <c r="F305" s="22"/>
      <c r="G305" s="22"/>
      <c r="H305" s="22"/>
      <c r="I305" s="22">
        <v>16</v>
      </c>
      <c r="J305" s="22"/>
      <c r="K305" s="22"/>
      <c r="L305" s="22"/>
      <c r="M305" s="22"/>
      <c r="N305" s="22"/>
      <c r="O305" s="22"/>
      <c r="P305" s="22"/>
      <c r="Q305" s="22"/>
      <c r="R305" s="22"/>
    </row>
    <row r="306" spans="1:19" x14ac:dyDescent="0.25">
      <c r="A306" t="s">
        <v>634</v>
      </c>
      <c r="B306" t="s">
        <v>890</v>
      </c>
      <c r="C306" s="8">
        <f>_xlfn.IFNA(VLOOKUP(E306,Points!$A$2:$B$36,2),0)+_xlfn.IFNA(VLOOKUP(F306,Points!$A$2:$B$36,2),0)+_xlfn.IFNA(VLOOKUP(G306,Points!$A$2:$B$36,2),0)+_xlfn.IFNA(VLOOKUP(H306,Points!$A$2:$B$36,2),0)+_xlfn.IFNA(VLOOKUP(I306,Points!$A$2:$B$36,2),0)+_xlfn.IFNA(VLOOKUP(J306,Points!$A$2:$B$36,2),0)+_xlfn.IFNA(VLOOKUP(K306,Points!$A$2:$B$36,2),0)+_xlfn.IFNA(VLOOKUP(L306,Points!$A$2:$B$36,2),0)+_xlfn.IFNA(VLOOKUP(M306,Points!$A$2:$B$36,2),0)+_xlfn.IFNA(VLOOKUP(N306,Points!$A$2:$B$36,2),0)+_xlfn.IFNA(VLOOKUP(O306,Points!$A$2:$B$36,2),0)+_xlfn.IFNA(VLOOKUP(P306,Points!$A$2:$B$36,2),0)+_xlfn.IFNA(VLOOKUP(Q306,Points!$D$2:$E$36,2),0)+R306</f>
        <v>1</v>
      </c>
      <c r="D306" s="22"/>
      <c r="E306" s="22"/>
      <c r="F306" s="22"/>
      <c r="G306" s="22"/>
      <c r="H306" s="22"/>
      <c r="I306" s="22">
        <v>17</v>
      </c>
      <c r="J306" s="22"/>
      <c r="K306" s="22"/>
      <c r="L306" s="22"/>
      <c r="M306" s="22"/>
      <c r="N306" s="22"/>
      <c r="O306" s="22"/>
      <c r="P306" s="22"/>
      <c r="Q306" s="22"/>
      <c r="R306" s="22"/>
    </row>
    <row r="307" spans="1:19" x14ac:dyDescent="0.25">
      <c r="A307" t="s">
        <v>1207</v>
      </c>
      <c r="B307" t="s">
        <v>281</v>
      </c>
      <c r="C307" s="8">
        <f>_xlfn.IFNA(VLOOKUP(E307,Points!$A$2:$B$36,2),0)+_xlfn.IFNA(VLOOKUP(F307,Points!$A$2:$B$36,2),0)+_xlfn.IFNA(VLOOKUP(G307,Points!$A$2:$B$36,2),0)+_xlfn.IFNA(VLOOKUP(H307,Points!$A$2:$B$36,2),0)+_xlfn.IFNA(VLOOKUP(I307,Points!$A$2:$B$36,2),0)+_xlfn.IFNA(VLOOKUP(J307,Points!$A$2:$B$36,2),0)+_xlfn.IFNA(VLOOKUP(K307,Points!$A$2:$B$36,2),0)+_xlfn.IFNA(VLOOKUP(L307,Points!$A$2:$B$36,2),0)+_xlfn.IFNA(VLOOKUP(M307,Points!$A$2:$B$36,2),0)+_xlfn.IFNA(VLOOKUP(N307,Points!$A$2:$B$36,2),0)+_xlfn.IFNA(VLOOKUP(O307,Points!$A$2:$B$36,2),0)+_xlfn.IFNA(VLOOKUP(P307,Points!$A$2:$B$36,2),0)+_xlfn.IFNA(VLOOKUP(Q307,Points!$D$2:$E$36,2),0)+R307</f>
        <v>1</v>
      </c>
      <c r="D307" s="22"/>
      <c r="E307" s="22"/>
      <c r="F307" s="22"/>
      <c r="G307" s="22"/>
      <c r="H307" s="22"/>
      <c r="I307" s="22"/>
      <c r="J307" s="22"/>
      <c r="K307" s="22"/>
      <c r="L307" s="22"/>
      <c r="M307" s="22" t="s">
        <v>1184</v>
      </c>
      <c r="N307" s="22"/>
      <c r="O307" s="22"/>
      <c r="P307" s="22"/>
      <c r="Q307" s="22"/>
      <c r="R307" s="22">
        <v>1</v>
      </c>
      <c r="S307" t="s">
        <v>1185</v>
      </c>
    </row>
    <row r="308" spans="1:19" x14ac:dyDescent="0.25">
      <c r="A308" t="s">
        <v>891</v>
      </c>
      <c r="B308" t="s">
        <v>892</v>
      </c>
      <c r="C308" s="8">
        <f>_xlfn.IFNA(VLOOKUP(E308,Points!$A$2:$B$36,2),0)+_xlfn.IFNA(VLOOKUP(F308,Points!$A$2:$B$36,2),0)+_xlfn.IFNA(VLOOKUP(G308,Points!$A$2:$B$36,2),0)+_xlfn.IFNA(VLOOKUP(H308,Points!$A$2:$B$36,2),0)+_xlfn.IFNA(VLOOKUP(I308,Points!$A$2:$B$36,2),0)+_xlfn.IFNA(VLOOKUP(J308,Points!$A$2:$B$36,2),0)+_xlfn.IFNA(VLOOKUP(K308,Points!$A$2:$B$36,2),0)+_xlfn.IFNA(VLOOKUP(L308,Points!$A$2:$B$36,2),0)+_xlfn.IFNA(VLOOKUP(M308,Points!$A$2:$B$36,2),0)+_xlfn.IFNA(VLOOKUP(N308,Points!$A$2:$B$36,2),0)+_xlfn.IFNA(VLOOKUP(O308,Points!$A$2:$B$36,2),0)+_xlfn.IFNA(VLOOKUP(P308,Points!$A$2:$B$36,2),0)+_xlfn.IFNA(VLOOKUP(Q308,Points!$D$2:$E$36,2),0)+R308</f>
        <v>1</v>
      </c>
      <c r="D308" s="22"/>
      <c r="E308" s="22"/>
      <c r="F308" s="22"/>
      <c r="G308" s="22"/>
      <c r="H308" s="22"/>
      <c r="I308" s="22"/>
      <c r="J308" s="22"/>
      <c r="K308" s="22"/>
      <c r="L308" s="22"/>
      <c r="M308" s="22" t="s">
        <v>1184</v>
      </c>
      <c r="N308" s="22"/>
      <c r="O308" s="22"/>
      <c r="P308" s="22"/>
      <c r="Q308" s="22"/>
      <c r="R308" s="22">
        <v>1</v>
      </c>
      <c r="S308" t="s">
        <v>1185</v>
      </c>
    </row>
    <row r="309" spans="1:19" x14ac:dyDescent="0.25">
      <c r="A309" t="s">
        <v>65</v>
      </c>
      <c r="B309" t="s">
        <v>1208</v>
      </c>
      <c r="C309" s="8">
        <f>_xlfn.IFNA(VLOOKUP(E309,Points!$A$2:$B$36,2),0)+_xlfn.IFNA(VLOOKUP(F309,Points!$A$2:$B$36,2),0)+_xlfn.IFNA(VLOOKUP(G309,Points!$A$2:$B$36,2),0)+_xlfn.IFNA(VLOOKUP(H309,Points!$A$2:$B$36,2),0)+_xlfn.IFNA(VLOOKUP(I309,Points!$A$2:$B$36,2),0)+_xlfn.IFNA(VLOOKUP(J309,Points!$A$2:$B$36,2),0)+_xlfn.IFNA(VLOOKUP(K309,Points!$A$2:$B$36,2),0)+_xlfn.IFNA(VLOOKUP(L309,Points!$A$2:$B$36,2),0)+_xlfn.IFNA(VLOOKUP(M309,Points!$A$2:$B$36,2),0)+_xlfn.IFNA(VLOOKUP(N309,Points!$A$2:$B$36,2),0)+_xlfn.IFNA(VLOOKUP(O309,Points!$A$2:$B$36,2),0)+_xlfn.IFNA(VLOOKUP(P309,Points!$A$2:$B$36,2),0)+_xlfn.IFNA(VLOOKUP(Q309,Points!$D$2:$E$36,2),0)+R309</f>
        <v>1</v>
      </c>
      <c r="D309" s="22"/>
      <c r="E309" s="22"/>
      <c r="F309" s="22"/>
      <c r="G309" s="22"/>
      <c r="H309" s="22"/>
      <c r="I309" s="22"/>
      <c r="J309" s="22"/>
      <c r="K309" s="22"/>
      <c r="L309" s="22"/>
      <c r="M309" s="22" t="s">
        <v>1184</v>
      </c>
      <c r="N309" s="22"/>
      <c r="O309" s="22"/>
      <c r="P309" s="22"/>
      <c r="Q309" s="22"/>
      <c r="R309" s="22">
        <v>1</v>
      </c>
      <c r="S309" t="s">
        <v>1185</v>
      </c>
    </row>
    <row r="310" spans="1:19" x14ac:dyDescent="0.25">
      <c r="A310" t="s">
        <v>158</v>
      </c>
      <c r="B310" t="s">
        <v>1209</v>
      </c>
      <c r="C310" s="8">
        <f>_xlfn.IFNA(VLOOKUP(E310,Points!$A$2:$B$36,2),0)+_xlfn.IFNA(VLOOKUP(F310,Points!$A$2:$B$36,2),0)+_xlfn.IFNA(VLOOKUP(G310,Points!$A$2:$B$36,2),0)+_xlfn.IFNA(VLOOKUP(H310,Points!$A$2:$B$36,2),0)+_xlfn.IFNA(VLOOKUP(I310,Points!$A$2:$B$36,2),0)+_xlfn.IFNA(VLOOKUP(J310,Points!$A$2:$B$36,2),0)+_xlfn.IFNA(VLOOKUP(K310,Points!$A$2:$B$36,2),0)+_xlfn.IFNA(VLOOKUP(L310,Points!$A$2:$B$36,2),0)+_xlfn.IFNA(VLOOKUP(M310,Points!$A$2:$B$36,2),0)+_xlfn.IFNA(VLOOKUP(N310,Points!$A$2:$B$36,2),0)+_xlfn.IFNA(VLOOKUP(O310,Points!$A$2:$B$36,2),0)+_xlfn.IFNA(VLOOKUP(P310,Points!$A$2:$B$36,2),0)+_xlfn.IFNA(VLOOKUP(Q310,Points!$D$2:$E$36,2),0)+R310</f>
        <v>1</v>
      </c>
      <c r="D310" s="22"/>
      <c r="E310" s="22"/>
      <c r="F310" s="22"/>
      <c r="G310" s="22"/>
      <c r="H310" s="22"/>
      <c r="I310" s="22"/>
      <c r="J310" s="22"/>
      <c r="K310" s="22"/>
      <c r="L310" s="22"/>
      <c r="M310" s="22" t="s">
        <v>1184</v>
      </c>
      <c r="N310" s="22"/>
      <c r="O310" s="22"/>
      <c r="P310" s="22"/>
      <c r="Q310" s="22"/>
      <c r="R310" s="22">
        <v>1</v>
      </c>
      <c r="S310" t="s">
        <v>1185</v>
      </c>
    </row>
    <row r="311" spans="1:19" x14ac:dyDescent="0.25">
      <c r="A311" t="s">
        <v>420</v>
      </c>
      <c r="B311" t="s">
        <v>1440</v>
      </c>
      <c r="C311" s="8">
        <f>_xlfn.IFNA(VLOOKUP(E311,Points!$A$2:$B$36,2),0)+_xlfn.IFNA(VLOOKUP(F311,Points!$A$2:$B$36,2),0)+_xlfn.IFNA(VLOOKUP(G311,Points!$A$2:$B$36,2),0)+_xlfn.IFNA(VLOOKUP(H311,Points!$A$2:$B$36,2),0)+_xlfn.IFNA(VLOOKUP(I311,Points!$A$2:$B$36,2),0)+_xlfn.IFNA(VLOOKUP(J311,Points!$A$2:$B$36,2),0)+_xlfn.IFNA(VLOOKUP(K311,Points!$A$2:$B$36,2),0)+_xlfn.IFNA(VLOOKUP(L311,Points!$A$2:$B$36,2),0)+_xlfn.IFNA(VLOOKUP(M311,Points!$A$2:$B$36,2),0)+_xlfn.IFNA(VLOOKUP(N311,Points!$A$2:$B$36,2),0)+_xlfn.IFNA(VLOOKUP(O311,Points!$A$2:$B$36,2),0)+_xlfn.IFNA(VLOOKUP(P311,Points!$A$2:$B$36,2),0)+_xlfn.IFNA(VLOOKUP(Q311,Points!$D$2:$E$36,2),0)+R311</f>
        <v>1</v>
      </c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>
        <v>15</v>
      </c>
      <c r="O311" s="22"/>
      <c r="P311" s="22"/>
      <c r="Q311" s="22"/>
      <c r="R311" s="22"/>
    </row>
    <row r="312" spans="1:19" hidden="1" x14ac:dyDescent="0.25">
      <c r="C312" s="8">
        <f>_xlfn.IFNA(VLOOKUP(E312,Points!$A$2:$B$36,2),0)+_xlfn.IFNA(VLOOKUP(F312,Points!$A$2:$B$36,2),0)+_xlfn.IFNA(VLOOKUP(G312,Points!$A$2:$B$36,2),0)+_xlfn.IFNA(VLOOKUP(H312,Points!$A$2:$B$36,2),0)+_xlfn.IFNA(VLOOKUP(I312,Points!$A$2:$B$36,2),0)+_xlfn.IFNA(VLOOKUP(J312,Points!$A$2:$B$36,2),0)+_xlfn.IFNA(VLOOKUP(K312,Points!$A$2:$B$36,2),0)+_xlfn.IFNA(VLOOKUP(L312,Points!$A$2:$B$36,2),0)+_xlfn.IFNA(VLOOKUP(M312,Points!$A$2:$B$36,2),0)+_xlfn.IFNA(VLOOKUP(N312,Points!$A$2:$B$36,2),0)+_xlfn.IFNA(VLOOKUP(O312,Points!$A$2:$B$36,2),0)+_xlfn.IFNA(VLOOKUP(P312,Points!$A$2:$B$36,2),0)+_xlfn.IFNA(VLOOKUP(Q312,Points!$D$2:$E$36,2),0)+R312</f>
        <v>0</v>
      </c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</row>
    <row r="313" spans="1:19" hidden="1" x14ac:dyDescent="0.25">
      <c r="C313" s="8">
        <f>_xlfn.IFNA(VLOOKUP(E313,Points!$A$2:$B$36,2),0)+_xlfn.IFNA(VLOOKUP(F313,Points!$A$2:$B$36,2),0)+_xlfn.IFNA(VLOOKUP(G313,Points!$A$2:$B$36,2),0)+_xlfn.IFNA(VLOOKUP(H313,Points!$A$2:$B$36,2),0)+_xlfn.IFNA(VLOOKUP(I313,Points!$A$2:$B$36,2),0)+_xlfn.IFNA(VLOOKUP(J313,Points!$A$2:$B$36,2),0)+_xlfn.IFNA(VLOOKUP(K313,Points!$A$2:$B$36,2),0)+_xlfn.IFNA(VLOOKUP(L313,Points!$A$2:$B$36,2),0)+_xlfn.IFNA(VLOOKUP(M313,Points!$A$2:$B$36,2),0)+_xlfn.IFNA(VLOOKUP(N313,Points!$A$2:$B$36,2),0)+_xlfn.IFNA(VLOOKUP(O313,Points!$A$2:$B$36,2),0)+_xlfn.IFNA(VLOOKUP(P313,Points!$A$2:$B$36,2),0)+_xlfn.IFNA(VLOOKUP(Q313,Points!$D$2:$E$36,2),0)+R313</f>
        <v>0</v>
      </c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</row>
    <row r="314" spans="1:19" hidden="1" x14ac:dyDescent="0.25">
      <c r="C314" s="8">
        <f>_xlfn.IFNA(VLOOKUP(E314,Points!$A$2:$B$36,2),0)+_xlfn.IFNA(VLOOKUP(F314,Points!$A$2:$B$36,2),0)+_xlfn.IFNA(VLOOKUP(G314,Points!$A$2:$B$36,2),0)+_xlfn.IFNA(VLOOKUP(H314,Points!$A$2:$B$36,2),0)+_xlfn.IFNA(VLOOKUP(I314,Points!$A$2:$B$36,2),0)+_xlfn.IFNA(VLOOKUP(J314,Points!$A$2:$B$36,2),0)+_xlfn.IFNA(VLOOKUP(K314,Points!$A$2:$B$36,2),0)+_xlfn.IFNA(VLOOKUP(L314,Points!$A$2:$B$36,2),0)+_xlfn.IFNA(VLOOKUP(M314,Points!$A$2:$B$36,2),0)+_xlfn.IFNA(VLOOKUP(N314,Points!$A$2:$B$36,2),0)+_xlfn.IFNA(VLOOKUP(O314,Points!$A$2:$B$36,2),0)+_xlfn.IFNA(VLOOKUP(P314,Points!$A$2:$B$36,2),0)+_xlfn.IFNA(VLOOKUP(Q314,Points!$D$2:$E$36,2),0)+R314</f>
        <v>0</v>
      </c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</row>
    <row r="315" spans="1:19" hidden="1" x14ac:dyDescent="0.25">
      <c r="C315" s="8">
        <f>_xlfn.IFNA(VLOOKUP(E315,Points!$A$2:$B$36,2),0)+_xlfn.IFNA(VLOOKUP(F315,Points!$A$2:$B$36,2),0)+_xlfn.IFNA(VLOOKUP(G315,Points!$A$2:$B$36,2),0)+_xlfn.IFNA(VLOOKUP(H315,Points!$A$2:$B$36,2),0)+_xlfn.IFNA(VLOOKUP(I315,Points!$A$2:$B$36,2),0)+_xlfn.IFNA(VLOOKUP(J315,Points!$A$2:$B$36,2),0)+_xlfn.IFNA(VLOOKUP(K315,Points!$A$2:$B$36,2),0)+_xlfn.IFNA(VLOOKUP(L315,Points!$A$2:$B$36,2),0)+_xlfn.IFNA(VLOOKUP(M315,Points!$A$2:$B$36,2),0)+_xlfn.IFNA(VLOOKUP(N315,Points!$A$2:$B$36,2),0)+_xlfn.IFNA(VLOOKUP(O315,Points!$A$2:$B$36,2),0)+_xlfn.IFNA(VLOOKUP(P315,Points!$A$2:$B$36,2),0)+_xlfn.IFNA(VLOOKUP(Q315,Points!$D$2:$E$36,2),0)+R315</f>
        <v>0</v>
      </c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</row>
    <row r="316" spans="1:19" hidden="1" x14ac:dyDescent="0.25">
      <c r="C316" s="8">
        <f>_xlfn.IFNA(VLOOKUP(E316,Points!$A$2:$B$36,2),0)+_xlfn.IFNA(VLOOKUP(F316,Points!$A$2:$B$36,2),0)+_xlfn.IFNA(VLOOKUP(G316,Points!$A$2:$B$36,2),0)+_xlfn.IFNA(VLOOKUP(H316,Points!$A$2:$B$36,2),0)+_xlfn.IFNA(VLOOKUP(I316,Points!$A$2:$B$36,2),0)+_xlfn.IFNA(VLOOKUP(J316,Points!$A$2:$B$36,2),0)+_xlfn.IFNA(VLOOKUP(K316,Points!$A$2:$B$36,2),0)+_xlfn.IFNA(VLOOKUP(L316,Points!$A$2:$B$36,2),0)+_xlfn.IFNA(VLOOKUP(M316,Points!$A$2:$B$36,2),0)+_xlfn.IFNA(VLOOKUP(N316,Points!$A$2:$B$36,2),0)+_xlfn.IFNA(VLOOKUP(O316,Points!$A$2:$B$36,2),0)+_xlfn.IFNA(VLOOKUP(P316,Points!$A$2:$B$36,2),0)+_xlfn.IFNA(VLOOKUP(Q316,Points!$D$2:$E$36,2),0)+R316</f>
        <v>0</v>
      </c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</row>
    <row r="317" spans="1:19" hidden="1" x14ac:dyDescent="0.25">
      <c r="C317" s="8">
        <f>_xlfn.IFNA(VLOOKUP(E317,Points!$A$2:$B$36,2),0)+_xlfn.IFNA(VLOOKUP(F317,Points!$A$2:$B$36,2),0)+_xlfn.IFNA(VLOOKUP(G317,Points!$A$2:$B$36,2),0)+_xlfn.IFNA(VLOOKUP(H317,Points!$A$2:$B$36,2),0)+_xlfn.IFNA(VLOOKUP(I317,Points!$A$2:$B$36,2),0)+_xlfn.IFNA(VLOOKUP(J317,Points!$A$2:$B$36,2),0)+_xlfn.IFNA(VLOOKUP(K317,Points!$A$2:$B$36,2),0)+_xlfn.IFNA(VLOOKUP(L317,Points!$A$2:$B$36,2),0)+_xlfn.IFNA(VLOOKUP(M317,Points!$A$2:$B$36,2),0)+_xlfn.IFNA(VLOOKUP(N317,Points!$A$2:$B$36,2),0)+_xlfn.IFNA(VLOOKUP(O317,Points!$A$2:$B$36,2),0)+_xlfn.IFNA(VLOOKUP(P317,Points!$A$2:$B$36,2),0)+_xlfn.IFNA(VLOOKUP(Q317,Points!$D$2:$E$36,2),0)+R317</f>
        <v>0</v>
      </c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</row>
    <row r="318" spans="1:19" hidden="1" x14ac:dyDescent="0.25">
      <c r="C318" s="8">
        <f>_xlfn.IFNA(VLOOKUP(E318,Points!$A$2:$B$36,2),0)+_xlfn.IFNA(VLOOKUP(F318,Points!$A$2:$B$36,2),0)+_xlfn.IFNA(VLOOKUP(G318,Points!$A$2:$B$36,2),0)+_xlfn.IFNA(VLOOKUP(H318,Points!$A$2:$B$36,2),0)+_xlfn.IFNA(VLOOKUP(I318,Points!$A$2:$B$36,2),0)+_xlfn.IFNA(VLOOKUP(J318,Points!$A$2:$B$36,2),0)+_xlfn.IFNA(VLOOKUP(K318,Points!$A$2:$B$36,2),0)+_xlfn.IFNA(VLOOKUP(L318,Points!$A$2:$B$36,2),0)+_xlfn.IFNA(VLOOKUP(M318,Points!$A$2:$B$36,2),0)+_xlfn.IFNA(VLOOKUP(N318,Points!$A$2:$B$36,2),0)+_xlfn.IFNA(VLOOKUP(O318,Points!$A$2:$B$36,2),0)+_xlfn.IFNA(VLOOKUP(P318,Points!$A$2:$B$36,2),0)+_xlfn.IFNA(VLOOKUP(Q318,Points!$D$2:$E$36,2),0)+R318</f>
        <v>0</v>
      </c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</row>
    <row r="319" spans="1:19" hidden="1" x14ac:dyDescent="0.25">
      <c r="C319" s="8">
        <f>_xlfn.IFNA(VLOOKUP(E319,Points!$A$2:$B$36,2),0)+_xlfn.IFNA(VLOOKUP(F319,Points!$A$2:$B$36,2),0)+_xlfn.IFNA(VLOOKUP(G319,Points!$A$2:$B$36,2),0)+_xlfn.IFNA(VLOOKUP(H319,Points!$A$2:$B$36,2),0)+_xlfn.IFNA(VLOOKUP(I319,Points!$A$2:$B$36,2),0)+_xlfn.IFNA(VLOOKUP(J319,Points!$A$2:$B$36,2),0)+_xlfn.IFNA(VLOOKUP(K319,Points!$A$2:$B$36,2),0)+_xlfn.IFNA(VLOOKUP(L319,Points!$A$2:$B$36,2),0)+_xlfn.IFNA(VLOOKUP(M319,Points!$A$2:$B$36,2),0)+_xlfn.IFNA(VLOOKUP(N319,Points!$A$2:$B$36,2),0)+_xlfn.IFNA(VLOOKUP(O319,Points!$A$2:$B$36,2),0)+_xlfn.IFNA(VLOOKUP(P319,Points!$A$2:$B$36,2),0)+_xlfn.IFNA(VLOOKUP(Q319,Points!$D$2:$E$36,2),0)+R319</f>
        <v>0</v>
      </c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</row>
    <row r="320" spans="1:19" x14ac:dyDescent="0.25">
      <c r="C320" s="8">
        <f>_xlfn.IFNA(VLOOKUP(E320,Points!$A$2:$B$36,2),0)+_xlfn.IFNA(VLOOKUP(F320,Points!$A$2:$B$36,2),0)+_xlfn.IFNA(VLOOKUP(G320,Points!$A$2:$B$36,2),0)+_xlfn.IFNA(VLOOKUP(H320,Points!$A$2:$B$36,2),0)+_xlfn.IFNA(VLOOKUP(I320,Points!$A$2:$B$36,2),0)+_xlfn.IFNA(VLOOKUP(J320,Points!$A$2:$B$36,2),0)+_xlfn.IFNA(VLOOKUP(K320,Points!$A$2:$B$36,2),0)+_xlfn.IFNA(VLOOKUP(L320,Points!$A$2:$B$36,2),0)+_xlfn.IFNA(VLOOKUP(M320,Points!$A$2:$B$36,2),0)+_xlfn.IFNA(VLOOKUP(N320,Points!$A$2:$B$36,2),0)+_xlfn.IFNA(VLOOKUP(O320,Points!$A$2:$B$36,2),0)+_xlfn.IFNA(VLOOKUP(P320,Points!$A$2:$B$36,2),0)+_xlfn.IFNA(VLOOKUP(Q320,Points!$D$2:$E$36,2),0)+R320</f>
        <v>0</v>
      </c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</row>
    <row r="321" spans="1:19" x14ac:dyDescent="0.25">
      <c r="A321" s="13" t="s">
        <v>14</v>
      </c>
      <c r="B321" s="13"/>
      <c r="C321" s="1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</row>
    <row r="322" spans="1:19" x14ac:dyDescent="0.25">
      <c r="A322" t="s">
        <v>310</v>
      </c>
      <c r="B322" t="s">
        <v>311</v>
      </c>
      <c r="C322" s="8">
        <f>_xlfn.IFNA(VLOOKUP(E322,Points!$A$2:$B$36,2),0)+_xlfn.IFNA(VLOOKUP(F322,Points!$A$2:$B$36,2),0)+_xlfn.IFNA(VLOOKUP(G322,Points!$A$2:$B$36,2),0)+_xlfn.IFNA(VLOOKUP(H322,Points!$A$2:$B$36,2),0)+_xlfn.IFNA(VLOOKUP(I322,Points!$A$2:$B$36,2),0)+_xlfn.IFNA(VLOOKUP(J322,Points!$A$2:$B$36,2),0)+_xlfn.IFNA(VLOOKUP(K322,Points!$A$2:$B$36,2),0)+_xlfn.IFNA(VLOOKUP(L322,Points!$A$2:$B$36,2),0)+_xlfn.IFNA(VLOOKUP(M322,Points!$A$2:$B$36,2),0)+_xlfn.IFNA(VLOOKUP(N322,Points!$A$2:$B$36,2),0)+_xlfn.IFNA(VLOOKUP(O322,Points!$A$2:$B$36,2),0)+_xlfn.IFNA(VLOOKUP(P322,Points!$A$2:$B$36,2),0)+_xlfn.IFNA(VLOOKUP(Q322,Points!$D$2:$E$36,2),0)+R322</f>
        <v>46</v>
      </c>
      <c r="D322" s="22"/>
      <c r="E322" s="22"/>
      <c r="F322">
        <v>1</v>
      </c>
      <c r="G322" s="22" t="s">
        <v>714</v>
      </c>
      <c r="H322" s="22"/>
      <c r="I322" s="22"/>
      <c r="J322" s="22"/>
      <c r="K322" s="22">
        <v>1</v>
      </c>
      <c r="L322" s="22"/>
      <c r="M322" s="22"/>
      <c r="N322" s="22"/>
      <c r="O322" s="22"/>
      <c r="P322" s="22"/>
      <c r="Q322" s="22"/>
      <c r="R322" s="22">
        <f>4+2</f>
        <v>6</v>
      </c>
      <c r="S322" t="s">
        <v>1310</v>
      </c>
    </row>
    <row r="323" spans="1:19" x14ac:dyDescent="0.25">
      <c r="A323" t="s">
        <v>312</v>
      </c>
      <c r="B323" t="s">
        <v>313</v>
      </c>
      <c r="C323" s="8">
        <f>_xlfn.IFNA(VLOOKUP(E323,Points!$A$2:$B$36,2),0)+_xlfn.IFNA(VLOOKUP(F323,Points!$A$2:$B$36,2),0)+_xlfn.IFNA(VLOOKUP(G323,Points!$A$2:$B$36,2),0)+_xlfn.IFNA(VLOOKUP(H323,Points!$A$2:$B$36,2),0)+_xlfn.IFNA(VLOOKUP(I323,Points!$A$2:$B$36,2),0)+_xlfn.IFNA(VLOOKUP(J323,Points!$A$2:$B$36,2),0)+_xlfn.IFNA(VLOOKUP(K323,Points!$A$2:$B$36,2),0)+_xlfn.IFNA(VLOOKUP(L323,Points!$A$2:$B$36,2),0)+_xlfn.IFNA(VLOOKUP(M323,Points!$A$2:$B$36,2),0)+_xlfn.IFNA(VLOOKUP(N323,Points!$A$2:$B$36,2),0)+_xlfn.IFNA(VLOOKUP(O323,Points!$A$2:$B$36,2),0)+_xlfn.IFNA(VLOOKUP(P323,Points!$A$2:$B$36,2),0)+_xlfn.IFNA(VLOOKUP(Q323,Points!$D$2:$E$36,2),0)+R323</f>
        <v>42</v>
      </c>
      <c r="D323" s="22"/>
      <c r="E323" s="22">
        <v>1</v>
      </c>
      <c r="F323" s="22"/>
      <c r="G323" s="22"/>
      <c r="H323" s="22">
        <v>1</v>
      </c>
      <c r="I323" s="22"/>
      <c r="J323" s="22" t="s">
        <v>276</v>
      </c>
      <c r="K323" s="22"/>
      <c r="L323" s="22"/>
      <c r="M323" s="22"/>
      <c r="N323" s="22" t="s">
        <v>274</v>
      </c>
      <c r="O323" s="22"/>
      <c r="P323" s="22"/>
      <c r="Q323" s="22"/>
      <c r="R323" s="22">
        <f>1+1</f>
        <v>2</v>
      </c>
      <c r="S323" t="s">
        <v>314</v>
      </c>
    </row>
    <row r="324" spans="1:19" x14ac:dyDescent="0.25">
      <c r="A324" t="s">
        <v>1086</v>
      </c>
      <c r="B324" t="s">
        <v>1087</v>
      </c>
      <c r="C324" s="8">
        <f>_xlfn.IFNA(VLOOKUP(E324,Points!$A$2:$B$36,2),0)+_xlfn.IFNA(VLOOKUP(F324,Points!$A$2:$B$36,2),0)+_xlfn.IFNA(VLOOKUP(G324,Points!$A$2:$B$36,2),0)+_xlfn.IFNA(VLOOKUP(H324,Points!$A$2:$B$36,2),0)+_xlfn.IFNA(VLOOKUP(I324,Points!$A$2:$B$36,2),0)+_xlfn.IFNA(VLOOKUP(J324,Points!$A$2:$B$36,2),0)+_xlfn.IFNA(VLOOKUP(K324,Points!$A$2:$B$36,2),0)+_xlfn.IFNA(VLOOKUP(L324,Points!$A$2:$B$36,2),0)+_xlfn.IFNA(VLOOKUP(M324,Points!$A$2:$B$36,2),0)+_xlfn.IFNA(VLOOKUP(N324,Points!$A$2:$B$36,2),0)+_xlfn.IFNA(VLOOKUP(O324,Points!$A$2:$B$36,2),0)+_xlfn.IFNA(VLOOKUP(P324,Points!$A$2:$B$36,2),0)+_xlfn.IFNA(VLOOKUP(Q324,Points!$D$2:$E$36,2),0)+R324</f>
        <v>42</v>
      </c>
      <c r="D324" s="22"/>
      <c r="E324" s="22"/>
      <c r="F324" s="22"/>
      <c r="G324" s="22"/>
      <c r="H324" s="22"/>
      <c r="I324" s="22"/>
      <c r="J324" s="22">
        <v>1</v>
      </c>
      <c r="K324" s="22"/>
      <c r="L324" s="22">
        <v>1</v>
      </c>
      <c r="M324" s="22"/>
      <c r="N324" s="22"/>
      <c r="O324" s="22"/>
      <c r="P324" s="22" t="s">
        <v>339</v>
      </c>
      <c r="Q324" s="22"/>
      <c r="R324" s="22">
        <f>1+1</f>
        <v>2</v>
      </c>
      <c r="S324" t="s">
        <v>1606</v>
      </c>
    </row>
    <row r="325" spans="1:19" x14ac:dyDescent="0.25">
      <c r="A325" t="s">
        <v>322</v>
      </c>
      <c r="B325" t="s">
        <v>323</v>
      </c>
      <c r="C325" s="8">
        <f>_xlfn.IFNA(VLOOKUP(E325,Points!$A$2:$B$36,2),0)+_xlfn.IFNA(VLOOKUP(F325,Points!$A$2:$B$36,2),0)+_xlfn.IFNA(VLOOKUP(G325,Points!$A$2:$B$36,2),0)+_xlfn.IFNA(VLOOKUP(H325,Points!$A$2:$B$36,2),0)+_xlfn.IFNA(VLOOKUP(I325,Points!$A$2:$B$36,2),0)+_xlfn.IFNA(VLOOKUP(J325,Points!$A$2:$B$36,2),0)+_xlfn.IFNA(VLOOKUP(K325,Points!$A$2:$B$36,2),0)+_xlfn.IFNA(VLOOKUP(L325,Points!$A$2:$B$36,2),0)+_xlfn.IFNA(VLOOKUP(M325,Points!$A$2:$B$36,2),0)+_xlfn.IFNA(VLOOKUP(N325,Points!$A$2:$B$36,2),0)+_xlfn.IFNA(VLOOKUP(O325,Points!$A$2:$B$36,2),0)+_xlfn.IFNA(VLOOKUP(P325,Points!$A$2:$B$36,2),0)+_xlfn.IFNA(VLOOKUP(Q325,Points!$D$2:$E$36,2),0)+R325</f>
        <v>38</v>
      </c>
      <c r="D325" s="22"/>
      <c r="E325" s="22"/>
      <c r="F325" s="22"/>
      <c r="G325" s="22"/>
      <c r="H325" s="22">
        <v>2</v>
      </c>
      <c r="I325" s="22"/>
      <c r="J325" s="22"/>
      <c r="K325" s="22"/>
      <c r="L325" s="22"/>
      <c r="M325" s="22"/>
      <c r="N325" s="22">
        <v>1</v>
      </c>
      <c r="O325" s="22"/>
      <c r="P325" s="22"/>
      <c r="Q325" s="22"/>
      <c r="R325" s="22">
        <f>1+1</f>
        <v>2</v>
      </c>
      <c r="S325" t="s">
        <v>1489</v>
      </c>
    </row>
    <row r="326" spans="1:19" x14ac:dyDescent="0.25">
      <c r="A326" t="s">
        <v>120</v>
      </c>
      <c r="B326" t="s">
        <v>325</v>
      </c>
      <c r="C326" s="8">
        <f>_xlfn.IFNA(VLOOKUP(E326,Points!$A$2:$B$36,2),0)+_xlfn.IFNA(VLOOKUP(F326,Points!$A$2:$B$36,2),0)+_xlfn.IFNA(VLOOKUP(G326,Points!$A$2:$B$36,2),0)+_xlfn.IFNA(VLOOKUP(H326,Points!$A$2:$B$36,2),0)+_xlfn.IFNA(VLOOKUP(I326,Points!$A$2:$B$36,2),0)+_xlfn.IFNA(VLOOKUP(J326,Points!$A$2:$B$36,2),0)+_xlfn.IFNA(VLOOKUP(K326,Points!$A$2:$B$36,2),0)+_xlfn.IFNA(VLOOKUP(L326,Points!$A$2:$B$36,2),0)+_xlfn.IFNA(VLOOKUP(M326,Points!$A$2:$B$36,2),0)+_xlfn.IFNA(VLOOKUP(N326,Points!$A$2:$B$36,2),0)+_xlfn.IFNA(VLOOKUP(O326,Points!$A$2:$B$36,2),0)+_xlfn.IFNA(VLOOKUP(P326,Points!$A$2:$B$36,2),0)+_xlfn.IFNA(VLOOKUP(Q326,Points!$D$2:$E$36,2),0)+R326</f>
        <v>38</v>
      </c>
      <c r="D326" s="22"/>
      <c r="E326" s="22"/>
      <c r="F326" s="22"/>
      <c r="G326" s="22"/>
      <c r="H326" s="22" t="s">
        <v>339</v>
      </c>
      <c r="I326" s="22">
        <v>1</v>
      </c>
      <c r="J326" s="22" t="s">
        <v>339</v>
      </c>
      <c r="K326" s="22"/>
      <c r="L326" s="22" t="s">
        <v>274</v>
      </c>
      <c r="M326" s="22"/>
      <c r="N326" s="22" t="s">
        <v>339</v>
      </c>
      <c r="O326" s="22"/>
      <c r="P326" s="22">
        <v>2</v>
      </c>
      <c r="Q326" s="22"/>
      <c r="R326" s="22">
        <f>1+1</f>
        <v>2</v>
      </c>
      <c r="S326" t="s">
        <v>1605</v>
      </c>
    </row>
    <row r="327" spans="1:19" x14ac:dyDescent="0.25">
      <c r="A327" t="s">
        <v>158</v>
      </c>
      <c r="B327" t="s">
        <v>1088</v>
      </c>
      <c r="C327" s="8">
        <f>_xlfn.IFNA(VLOOKUP(E327,Points!$A$2:$B$36,2),0)+_xlfn.IFNA(VLOOKUP(F327,Points!$A$2:$B$36,2),0)+_xlfn.IFNA(VLOOKUP(G327,Points!$A$2:$B$36,2),0)+_xlfn.IFNA(VLOOKUP(H327,Points!$A$2:$B$36,2),0)+_xlfn.IFNA(VLOOKUP(I327,Points!$A$2:$B$36,2),0)+_xlfn.IFNA(VLOOKUP(J327,Points!$A$2:$B$36,2),0)+_xlfn.IFNA(VLOOKUP(K327,Points!$A$2:$B$36,2),0)+_xlfn.IFNA(VLOOKUP(L327,Points!$A$2:$B$36,2),0)+_xlfn.IFNA(VLOOKUP(M327,Points!$A$2:$B$36,2),0)+_xlfn.IFNA(VLOOKUP(N327,Points!$A$2:$B$36,2),0)+_xlfn.IFNA(VLOOKUP(O327,Points!$A$2:$B$36,2),0)+_xlfn.IFNA(VLOOKUP(P327,Points!$A$2:$B$36,2),0)+_xlfn.IFNA(VLOOKUP(Q327,Points!$D$2:$E$36,2),0)+R327</f>
        <v>37</v>
      </c>
      <c r="D327" s="22"/>
      <c r="E327" s="22"/>
      <c r="F327" s="22"/>
      <c r="G327" s="22"/>
      <c r="H327" s="22"/>
      <c r="I327" s="22"/>
      <c r="J327" s="22">
        <v>2</v>
      </c>
      <c r="K327" s="22"/>
      <c r="L327" s="22" t="s">
        <v>339</v>
      </c>
      <c r="M327" s="22"/>
      <c r="N327" s="22"/>
      <c r="O327" s="22"/>
      <c r="P327" s="22">
        <v>1</v>
      </c>
      <c r="Q327" s="22"/>
      <c r="R327" s="22">
        <f>1</f>
        <v>1</v>
      </c>
      <c r="S327" t="s">
        <v>1603</v>
      </c>
    </row>
    <row r="328" spans="1:19" x14ac:dyDescent="0.25">
      <c r="A328" t="s">
        <v>1266</v>
      </c>
      <c r="B328" t="s">
        <v>517</v>
      </c>
      <c r="C328" s="8">
        <f>_xlfn.IFNA(VLOOKUP(E328,Points!$A$2:$B$36,2),0)+_xlfn.IFNA(VLOOKUP(F328,Points!$A$2:$B$36,2),0)+_xlfn.IFNA(VLOOKUP(G328,Points!$A$2:$B$36,2),0)+_xlfn.IFNA(VLOOKUP(H328,Points!$A$2:$B$36,2),0)+_xlfn.IFNA(VLOOKUP(I328,Points!$A$2:$B$36,2),0)+_xlfn.IFNA(VLOOKUP(J328,Points!$A$2:$B$36,2),0)+_xlfn.IFNA(VLOOKUP(K328,Points!$A$2:$B$36,2),0)+_xlfn.IFNA(VLOOKUP(L328,Points!$A$2:$B$36,2),0)+_xlfn.IFNA(VLOOKUP(M328,Points!$A$2:$B$36,2),0)+_xlfn.IFNA(VLOOKUP(N328,Points!$A$2:$B$36,2),0)+_xlfn.IFNA(VLOOKUP(O328,Points!$A$2:$B$36,2),0)+_xlfn.IFNA(VLOOKUP(P328,Points!$A$2:$B$36,2),0)+_xlfn.IFNA(VLOOKUP(Q328,Points!$D$2:$E$36,2),0)+R328</f>
        <v>35</v>
      </c>
      <c r="D328" s="22"/>
      <c r="E328" s="22"/>
      <c r="F328" s="22"/>
      <c r="G328" s="22"/>
      <c r="H328" s="22"/>
      <c r="I328" s="22"/>
      <c r="J328" s="22"/>
      <c r="K328" s="22">
        <v>4</v>
      </c>
      <c r="L328" s="22"/>
      <c r="M328" s="22"/>
      <c r="N328" s="22"/>
      <c r="O328" s="22">
        <v>1</v>
      </c>
      <c r="P328" s="22"/>
      <c r="Q328" s="22"/>
      <c r="R328" s="22">
        <f>4</f>
        <v>4</v>
      </c>
      <c r="S328" t="s">
        <v>1577</v>
      </c>
    </row>
    <row r="329" spans="1:19" x14ac:dyDescent="0.25">
      <c r="A329" t="s">
        <v>315</v>
      </c>
      <c r="B329" t="s">
        <v>316</v>
      </c>
      <c r="C329" s="8">
        <f>_xlfn.IFNA(VLOOKUP(E329,Points!$A$2:$B$36,2),0)+_xlfn.IFNA(VLOOKUP(F329,Points!$A$2:$B$36,2),0)+_xlfn.IFNA(VLOOKUP(G329,Points!$A$2:$B$36,2),0)+_xlfn.IFNA(VLOOKUP(H329,Points!$A$2:$B$36,2),0)+_xlfn.IFNA(VLOOKUP(I329,Points!$A$2:$B$36,2),0)+_xlfn.IFNA(VLOOKUP(J329,Points!$A$2:$B$36,2),0)+_xlfn.IFNA(VLOOKUP(K329,Points!$A$2:$B$36,2),0)+_xlfn.IFNA(VLOOKUP(L329,Points!$A$2:$B$36,2),0)+_xlfn.IFNA(VLOOKUP(M329,Points!$A$2:$B$36,2),0)+_xlfn.IFNA(VLOOKUP(N329,Points!$A$2:$B$36,2),0)+_xlfn.IFNA(VLOOKUP(O329,Points!$A$2:$B$36,2),0)+_xlfn.IFNA(VLOOKUP(P329,Points!$A$2:$B$36,2),0)+_xlfn.IFNA(VLOOKUP(Q329,Points!$D$2:$E$36,2),0)+R329</f>
        <v>33</v>
      </c>
      <c r="D329" s="22"/>
      <c r="E329" s="22"/>
      <c r="F329">
        <v>2</v>
      </c>
      <c r="G329" s="22">
        <v>2</v>
      </c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>
        <v>1</v>
      </c>
      <c r="S329" t="s">
        <v>317</v>
      </c>
    </row>
    <row r="330" spans="1:19" x14ac:dyDescent="0.25">
      <c r="A330" t="s">
        <v>318</v>
      </c>
      <c r="B330" t="s">
        <v>319</v>
      </c>
      <c r="C330" s="31">
        <f>_xlfn.IFNA(VLOOKUP(E330,Points!$A$2:$B$36,2),0)+_xlfn.IFNA(VLOOKUP(F330,Points!$A$2:$B$36,2),0)+_xlfn.IFNA(VLOOKUP(G330,Points!$A$2:$B$36,2),0)+_xlfn.IFNA(VLOOKUP(H330,Points!$A$2:$B$36,2),0)+_xlfn.IFNA(VLOOKUP(I330,Points!$A$2:$B$36,2),0)+_xlfn.IFNA(VLOOKUP(J330,Points!$A$2:$B$36,2),0)+_xlfn.IFNA(VLOOKUP(K330,Points!$A$2:$B$36,2),0)+_xlfn.IFNA(VLOOKUP(L330,Points!$A$2:$B$36,2),0)+_xlfn.IFNA(VLOOKUP(M330,Points!$A$2:$B$36,2),0)+_xlfn.IFNA(VLOOKUP(N330,Points!$A$2:$B$36,2),0)+_xlfn.IFNA(VLOOKUP(O330,Points!$A$2:$B$36,2),0)+_xlfn.IFNA(VLOOKUP(P330,Points!$A$2:$B$36,2),0)+_xlfn.IFNA(VLOOKUP(Q330,Points!$D$2:$E$36,2),0)+R330</f>
        <v>27</v>
      </c>
      <c r="D330" s="22"/>
      <c r="E330" s="22"/>
      <c r="F330">
        <v>3</v>
      </c>
      <c r="G330" s="22" t="s">
        <v>339</v>
      </c>
      <c r="H330" s="22"/>
      <c r="I330" s="22"/>
      <c r="J330" s="22"/>
      <c r="K330" s="22" t="s">
        <v>339</v>
      </c>
      <c r="L330" s="22"/>
      <c r="M330" s="22"/>
      <c r="N330" s="22"/>
      <c r="O330" s="22">
        <v>3</v>
      </c>
      <c r="P330" s="22"/>
      <c r="Q330" s="22"/>
      <c r="R330" s="22">
        <f>1</f>
        <v>1</v>
      </c>
      <c r="S330" t="s">
        <v>1575</v>
      </c>
    </row>
    <row r="331" spans="1:19" x14ac:dyDescent="0.25">
      <c r="A331" t="s">
        <v>213</v>
      </c>
      <c r="B331" t="s">
        <v>330</v>
      </c>
      <c r="C331" s="31">
        <f>_xlfn.IFNA(VLOOKUP(E331,Points!$A$2:$B$36,2),0)+_xlfn.IFNA(VLOOKUP(F331,Points!$A$2:$B$36,2),0)+_xlfn.IFNA(VLOOKUP(G331,Points!$A$2:$B$36,2),0)+_xlfn.IFNA(VLOOKUP(H331,Points!$A$2:$B$36,2),0)+_xlfn.IFNA(VLOOKUP(I331,Points!$A$2:$B$36,2),0)+_xlfn.IFNA(VLOOKUP(J331,Points!$A$2:$B$36,2),0)+_xlfn.IFNA(VLOOKUP(K331,Points!$A$2:$B$36,2),0)+_xlfn.IFNA(VLOOKUP(L331,Points!$A$2:$B$36,2),0)+_xlfn.IFNA(VLOOKUP(M331,Points!$A$2:$B$36,2),0)+_xlfn.IFNA(VLOOKUP(N331,Points!$A$2:$B$36,2),0)+_xlfn.IFNA(VLOOKUP(O331,Points!$A$2:$B$36,2),0)+_xlfn.IFNA(VLOOKUP(P331,Points!$A$2:$B$36,2),0)+_xlfn.IFNA(VLOOKUP(Q331,Points!$D$2:$E$36,2),0)+R331</f>
        <v>22</v>
      </c>
      <c r="D331" s="22"/>
      <c r="E331" s="22"/>
      <c r="F331" s="22"/>
      <c r="G331" s="22"/>
      <c r="H331" s="22" t="s">
        <v>827</v>
      </c>
      <c r="I331" s="22"/>
      <c r="J331" s="22" t="s">
        <v>454</v>
      </c>
      <c r="K331" s="22"/>
      <c r="L331" s="22">
        <v>4</v>
      </c>
      <c r="M331" s="22"/>
      <c r="N331" s="22">
        <v>4</v>
      </c>
      <c r="O331" s="22"/>
      <c r="P331" s="22" t="s">
        <v>276</v>
      </c>
      <c r="Q331" s="22"/>
      <c r="R331" s="22"/>
    </row>
    <row r="332" spans="1:19" x14ac:dyDescent="0.25">
      <c r="A332" t="s">
        <v>320</v>
      </c>
      <c r="B332" t="s">
        <v>321</v>
      </c>
      <c r="C332" s="32">
        <f>_xlfn.IFNA(VLOOKUP(E332,Points!$A$2:$B$36,2),0)+_xlfn.IFNA(VLOOKUP(F332,Points!$A$2:$B$36,2),0)+_xlfn.IFNA(VLOOKUP(G332,Points!$A$2:$B$36,2),0)+_xlfn.IFNA(VLOOKUP(H332,Points!$A$2:$B$36,2),0)+_xlfn.IFNA(VLOOKUP(I332,Points!$A$2:$B$36,2),0)+_xlfn.IFNA(VLOOKUP(J332,Points!$A$2:$B$36,2),0)+_xlfn.IFNA(VLOOKUP(K332,Points!$A$2:$B$36,2),0)+_xlfn.IFNA(VLOOKUP(L332,Points!$A$2:$B$36,2),0)+_xlfn.IFNA(VLOOKUP(M332,Points!$A$2:$B$36,2),0)+_xlfn.IFNA(VLOOKUP(N332,Points!$A$2:$B$36,2),0)+_xlfn.IFNA(VLOOKUP(O332,Points!$A$2:$B$36,2),0)+_xlfn.IFNA(VLOOKUP(P332,Points!$A$2:$B$36,2),0)+_xlfn.IFNA(VLOOKUP(Q332,Points!$D$2:$E$36,2),0)+R332</f>
        <v>20</v>
      </c>
      <c r="D332" s="22"/>
      <c r="E332" s="22"/>
      <c r="F332">
        <v>4</v>
      </c>
      <c r="G332" s="22">
        <v>5</v>
      </c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</row>
    <row r="333" spans="1:19" x14ac:dyDescent="0.25">
      <c r="A333" t="s">
        <v>327</v>
      </c>
      <c r="B333" t="s">
        <v>328</v>
      </c>
      <c r="C333" s="31">
        <f>_xlfn.IFNA(VLOOKUP(E333,Points!$A$2:$B$36,2),0)+_xlfn.IFNA(VLOOKUP(F333,Points!$A$2:$B$36,2),0)+_xlfn.IFNA(VLOOKUP(G333,Points!$A$2:$B$36,2),0)+_xlfn.IFNA(VLOOKUP(H333,Points!$A$2:$B$36,2),0)+_xlfn.IFNA(VLOOKUP(I333,Points!$A$2:$B$36,2),0)+_xlfn.IFNA(VLOOKUP(J333,Points!$A$2:$B$36,2),0)+_xlfn.IFNA(VLOOKUP(K333,Points!$A$2:$B$36,2),0)+_xlfn.IFNA(VLOOKUP(L333,Points!$A$2:$B$36,2),0)+_xlfn.IFNA(VLOOKUP(M333,Points!$A$2:$B$36,2),0)+_xlfn.IFNA(VLOOKUP(N333,Points!$A$2:$B$36,2),0)+_xlfn.IFNA(VLOOKUP(O333,Points!$A$2:$B$36,2),0)+_xlfn.IFNA(VLOOKUP(P333,Points!$A$2:$B$36,2),0)+_xlfn.IFNA(VLOOKUP(Q333,Points!$D$2:$E$36,2),0)+R333</f>
        <v>20</v>
      </c>
      <c r="D333" s="22"/>
      <c r="E333" s="22"/>
      <c r="F333" s="22"/>
      <c r="G333" s="22"/>
      <c r="H333" s="22">
        <v>4</v>
      </c>
      <c r="I333" s="22"/>
      <c r="J333" s="22" t="s">
        <v>72</v>
      </c>
      <c r="K333" s="22"/>
      <c r="L333" s="22"/>
      <c r="M333" s="22"/>
      <c r="N333" s="22">
        <v>5</v>
      </c>
      <c r="O333" s="22"/>
      <c r="P333" s="22"/>
      <c r="Q333" s="22"/>
      <c r="R333" s="22"/>
    </row>
    <row r="334" spans="1:19" x14ac:dyDescent="0.25">
      <c r="A334" t="s">
        <v>1267</v>
      </c>
      <c r="B334" t="s">
        <v>517</v>
      </c>
      <c r="C334" s="32">
        <f>_xlfn.IFNA(VLOOKUP(E334,Points!$A$2:$B$36,2),0)+_xlfn.IFNA(VLOOKUP(F334,Points!$A$2:$B$36,2),0)+_xlfn.IFNA(VLOOKUP(G334,Points!$A$2:$B$36,2),0)+_xlfn.IFNA(VLOOKUP(H334,Points!$A$2:$B$36,2),0)+_xlfn.IFNA(VLOOKUP(I334,Points!$A$2:$B$36,2),0)+_xlfn.IFNA(VLOOKUP(J334,Points!$A$2:$B$36,2),0)+_xlfn.IFNA(VLOOKUP(K334,Points!$A$2:$B$36,2),0)+_xlfn.IFNA(VLOOKUP(L334,Points!$A$2:$B$36,2),0)+_xlfn.IFNA(VLOOKUP(M334,Points!$A$2:$B$36,2),0)+_xlfn.IFNA(VLOOKUP(N334,Points!$A$2:$B$36,2),0)+_xlfn.IFNA(VLOOKUP(O334,Points!$A$2:$B$36,2),0)+_xlfn.IFNA(VLOOKUP(P334,Points!$A$2:$B$36,2),0)+_xlfn.IFNA(VLOOKUP(Q334,Points!$D$2:$E$36,2),0)+R334</f>
        <v>20</v>
      </c>
      <c r="D334" s="22"/>
      <c r="E334" s="22"/>
      <c r="F334" s="22"/>
      <c r="G334" s="22"/>
      <c r="H334" s="22"/>
      <c r="I334" s="22"/>
      <c r="J334" s="22"/>
      <c r="K334" s="22">
        <v>5</v>
      </c>
      <c r="L334" s="22"/>
      <c r="M334" s="22"/>
      <c r="N334" s="22"/>
      <c r="O334" s="22">
        <v>4</v>
      </c>
      <c r="P334" s="22"/>
      <c r="Q334" s="22"/>
      <c r="R334" s="22"/>
    </row>
    <row r="335" spans="1:19" x14ac:dyDescent="0.25">
      <c r="A335" t="s">
        <v>229</v>
      </c>
      <c r="B335" t="s">
        <v>326</v>
      </c>
      <c r="C335" s="31">
        <f>_xlfn.IFNA(VLOOKUP(E335,Points!$A$2:$B$36,2),0)+_xlfn.IFNA(VLOOKUP(F335,Points!$A$2:$B$36,2),0)+_xlfn.IFNA(VLOOKUP(G335,Points!$A$2:$B$36,2),0)+_xlfn.IFNA(VLOOKUP(H335,Points!$A$2:$B$36,2),0)+_xlfn.IFNA(VLOOKUP(I335,Points!$A$2:$B$36,2),0)+_xlfn.IFNA(VLOOKUP(J335,Points!$A$2:$B$36,2),0)+_xlfn.IFNA(VLOOKUP(K335,Points!$A$2:$B$36,2),0)+_xlfn.IFNA(VLOOKUP(L335,Points!$A$2:$B$36,2),0)+_xlfn.IFNA(VLOOKUP(M335,Points!$A$2:$B$36,2),0)+_xlfn.IFNA(VLOOKUP(N335,Points!$A$2:$B$36,2),0)+_xlfn.IFNA(VLOOKUP(O335,Points!$A$2:$B$36,2),0)+_xlfn.IFNA(VLOOKUP(P335,Points!$A$2:$B$36,2),0)+_xlfn.IFNA(VLOOKUP(Q335,Points!$D$2:$E$36,2),0)+R335</f>
        <v>20</v>
      </c>
      <c r="D335" s="22"/>
      <c r="E335" s="22"/>
      <c r="F335" s="22"/>
      <c r="G335" s="22">
        <v>4</v>
      </c>
      <c r="H335" s="22"/>
      <c r="I335" s="22"/>
      <c r="J335" s="22" t="s">
        <v>746</v>
      </c>
      <c r="K335" s="22"/>
      <c r="L335" s="22"/>
      <c r="M335" s="22"/>
      <c r="N335" s="22"/>
      <c r="O335" s="22"/>
      <c r="P335" s="22">
        <v>5</v>
      </c>
      <c r="Q335" s="22"/>
      <c r="R335" s="22"/>
    </row>
    <row r="336" spans="1:19" x14ac:dyDescent="0.25">
      <c r="A336" t="s">
        <v>901</v>
      </c>
      <c r="B336" t="s">
        <v>902</v>
      </c>
      <c r="C336" s="32">
        <f>_xlfn.IFNA(VLOOKUP(E336,Points!$A$2:$B$36,2),0)+_xlfn.IFNA(VLOOKUP(F336,Points!$A$2:$B$36,2),0)+_xlfn.IFNA(VLOOKUP(G336,Points!$A$2:$B$36,2),0)+_xlfn.IFNA(VLOOKUP(H336,Points!$A$2:$B$36,2),0)+_xlfn.IFNA(VLOOKUP(I336,Points!$A$2:$B$36,2),0)+_xlfn.IFNA(VLOOKUP(J336,Points!$A$2:$B$36,2),0)+_xlfn.IFNA(VLOOKUP(K336,Points!$A$2:$B$36,2),0)+_xlfn.IFNA(VLOOKUP(L336,Points!$A$2:$B$36,2),0)+_xlfn.IFNA(VLOOKUP(M336,Points!$A$2:$B$36,2),0)+_xlfn.IFNA(VLOOKUP(N336,Points!$A$2:$B$36,2),0)+_xlfn.IFNA(VLOOKUP(O336,Points!$A$2:$B$36,2),0)+_xlfn.IFNA(VLOOKUP(P336,Points!$A$2:$B$36,2),0)+_xlfn.IFNA(VLOOKUP(Q336,Points!$D$2:$E$36,2),0)+R336</f>
        <v>17</v>
      </c>
      <c r="D336" s="22"/>
      <c r="E336" s="22"/>
      <c r="F336" s="22"/>
      <c r="G336" s="22"/>
      <c r="H336" s="22"/>
      <c r="I336" s="22">
        <v>2</v>
      </c>
      <c r="J336" s="22"/>
      <c r="K336" s="22"/>
      <c r="L336" s="22"/>
      <c r="M336" s="22" t="s">
        <v>1184</v>
      </c>
      <c r="N336" s="22"/>
      <c r="O336" s="22"/>
      <c r="P336" s="22"/>
      <c r="Q336" s="22"/>
      <c r="R336" s="22">
        <v>1</v>
      </c>
      <c r="S336" t="s">
        <v>1185</v>
      </c>
    </row>
    <row r="337" spans="1:18" x14ac:dyDescent="0.25">
      <c r="A337" t="s">
        <v>189</v>
      </c>
      <c r="B337" t="s">
        <v>324</v>
      </c>
      <c r="C337" s="8">
        <f>_xlfn.IFNA(VLOOKUP(E337,Points!$A$2:$B$36,2),0)+_xlfn.IFNA(VLOOKUP(F337,Points!$A$2:$B$36,2),0)+_xlfn.IFNA(VLOOKUP(G337,Points!$A$2:$B$36,2),0)+_xlfn.IFNA(VLOOKUP(H337,Points!$A$2:$B$36,2),0)+_xlfn.IFNA(VLOOKUP(I337,Points!$A$2:$B$36,2),0)+_xlfn.IFNA(VLOOKUP(J337,Points!$A$2:$B$36,2),0)+_xlfn.IFNA(VLOOKUP(K337,Points!$A$2:$B$36,2),0)+_xlfn.IFNA(VLOOKUP(L337,Points!$A$2:$B$36,2),0)+_xlfn.IFNA(VLOOKUP(M337,Points!$A$2:$B$36,2),0)+_xlfn.IFNA(VLOOKUP(N337,Points!$A$2:$B$36,2),0)+_xlfn.IFNA(VLOOKUP(O337,Points!$A$2:$B$36,2),0)+_xlfn.IFNA(VLOOKUP(P337,Points!$A$2:$B$36,2),0)+_xlfn.IFNA(VLOOKUP(Q337,Points!$D$2:$E$36,2),0)+R337</f>
        <v>16</v>
      </c>
      <c r="D337" s="22"/>
      <c r="E337" s="22">
        <v>2</v>
      </c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30"/>
    </row>
    <row r="338" spans="1:18" x14ac:dyDescent="0.25">
      <c r="A338" t="s">
        <v>148</v>
      </c>
      <c r="B338" t="s">
        <v>1265</v>
      </c>
      <c r="C338" s="8">
        <f>_xlfn.IFNA(VLOOKUP(E338,Points!$A$2:$B$36,2),0)+_xlfn.IFNA(VLOOKUP(F338,Points!$A$2:$B$36,2),0)+_xlfn.IFNA(VLOOKUP(G338,Points!$A$2:$B$36,2),0)+_xlfn.IFNA(VLOOKUP(H338,Points!$A$2:$B$36,2),0)+_xlfn.IFNA(VLOOKUP(I338,Points!$A$2:$B$36,2),0)+_xlfn.IFNA(VLOOKUP(J338,Points!$A$2:$B$36,2),0)+_xlfn.IFNA(VLOOKUP(K338,Points!$A$2:$B$36,2),0)+_xlfn.IFNA(VLOOKUP(L338,Points!$A$2:$B$36,2),0)+_xlfn.IFNA(VLOOKUP(M338,Points!$A$2:$B$36,2),0)+_xlfn.IFNA(VLOOKUP(N338,Points!$A$2:$B$36,2),0)+_xlfn.IFNA(VLOOKUP(O338,Points!$A$2:$B$36,2),0)+_xlfn.IFNA(VLOOKUP(P338,Points!$A$2:$B$36,2),0)+_xlfn.IFNA(VLOOKUP(Q338,Points!$D$2:$E$36,2),0)+R338</f>
        <v>16</v>
      </c>
      <c r="D338" s="22"/>
      <c r="E338" s="22"/>
      <c r="F338" s="22"/>
      <c r="G338" s="22"/>
      <c r="H338" s="22"/>
      <c r="I338" s="22"/>
      <c r="J338" s="22"/>
      <c r="K338" s="22">
        <v>2</v>
      </c>
      <c r="L338" s="22"/>
      <c r="M338" s="22"/>
      <c r="N338" s="22"/>
      <c r="O338" s="22"/>
      <c r="P338" s="22"/>
      <c r="Q338" s="22"/>
      <c r="R338" s="22"/>
    </row>
    <row r="339" spans="1:18" x14ac:dyDescent="0.25">
      <c r="A339" t="s">
        <v>236</v>
      </c>
      <c r="B339" t="s">
        <v>1517</v>
      </c>
      <c r="C339" s="8">
        <f>_xlfn.IFNA(VLOOKUP(E339,Points!$A$2:$B$36,2),0)+_xlfn.IFNA(VLOOKUP(F339,Points!$A$2:$B$36,2),0)+_xlfn.IFNA(VLOOKUP(G339,Points!$A$2:$B$36,2),0)+_xlfn.IFNA(VLOOKUP(H339,Points!$A$2:$B$36,2),0)+_xlfn.IFNA(VLOOKUP(I339,Points!$A$2:$B$36,2),0)+_xlfn.IFNA(VLOOKUP(J339,Points!$A$2:$B$36,2),0)+_xlfn.IFNA(VLOOKUP(K339,Points!$A$2:$B$36,2),0)+_xlfn.IFNA(VLOOKUP(L339,Points!$A$2:$B$36,2),0)+_xlfn.IFNA(VLOOKUP(M339,Points!$A$2:$B$36,2),0)+_xlfn.IFNA(VLOOKUP(N339,Points!$A$2:$B$36,2),0)+_xlfn.IFNA(VLOOKUP(O339,Points!$A$2:$B$36,2),0)+_xlfn.IFNA(VLOOKUP(P339,Points!$A$2:$B$36,2),0)+_xlfn.IFNA(VLOOKUP(Q339,Points!$D$2:$E$36,2),0)+R339</f>
        <v>16</v>
      </c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>
        <v>2</v>
      </c>
      <c r="P339" s="22"/>
      <c r="Q339" s="22"/>
      <c r="R339" s="22"/>
    </row>
    <row r="340" spans="1:18" x14ac:dyDescent="0.25">
      <c r="A340" t="s">
        <v>158</v>
      </c>
      <c r="B340" t="s">
        <v>1089</v>
      </c>
      <c r="C340" s="31">
        <f>_xlfn.IFNA(VLOOKUP(E340,Points!$A$2:$B$36,2),0)+_xlfn.IFNA(VLOOKUP(F340,Points!$A$2:$B$36,2),0)+_xlfn.IFNA(VLOOKUP(G340,Points!$A$2:$B$36,2),0)+_xlfn.IFNA(VLOOKUP(H340,Points!$A$2:$B$36,2),0)+_xlfn.IFNA(VLOOKUP(I340,Points!$A$2:$B$36,2),0)+_xlfn.IFNA(VLOOKUP(J340,Points!$A$2:$B$36,2),0)+_xlfn.IFNA(VLOOKUP(K340,Points!$A$2:$B$36,2),0)+_xlfn.IFNA(VLOOKUP(L340,Points!$A$2:$B$36,2),0)+_xlfn.IFNA(VLOOKUP(M340,Points!$A$2:$B$36,2),0)+_xlfn.IFNA(VLOOKUP(N340,Points!$A$2:$B$36,2),0)+_xlfn.IFNA(VLOOKUP(O340,Points!$A$2:$B$36,2),0)+_xlfn.IFNA(VLOOKUP(P340,Points!$A$2:$B$36,2),0)+_xlfn.IFNA(VLOOKUP(Q340,Points!$D$2:$E$36,2),0)+R340</f>
        <v>14</v>
      </c>
      <c r="D340" s="22"/>
      <c r="E340" s="22"/>
      <c r="F340" s="22"/>
      <c r="G340" s="22"/>
      <c r="H340" s="22"/>
      <c r="I340" s="22"/>
      <c r="J340" s="22" t="s">
        <v>343</v>
      </c>
      <c r="K340" s="22"/>
      <c r="L340" s="22">
        <v>6</v>
      </c>
      <c r="M340" s="22"/>
      <c r="N340" s="22"/>
      <c r="O340" s="22"/>
      <c r="P340" s="22">
        <v>6</v>
      </c>
      <c r="Q340" s="22"/>
      <c r="R340" s="22"/>
    </row>
    <row r="341" spans="1:18" x14ac:dyDescent="0.25">
      <c r="A341" t="s">
        <v>103</v>
      </c>
      <c r="B341" t="s">
        <v>153</v>
      </c>
      <c r="C341" s="8">
        <f>_xlfn.IFNA(VLOOKUP(E341,Points!$A$2:$B$36,2),0)+_xlfn.IFNA(VLOOKUP(F341,Points!$A$2:$B$36,2),0)+_xlfn.IFNA(VLOOKUP(G341,Points!$A$2:$B$36,2),0)+_xlfn.IFNA(VLOOKUP(H341,Points!$A$2:$B$36,2),0)+_xlfn.IFNA(VLOOKUP(I341,Points!$A$2:$B$36,2),0)+_xlfn.IFNA(VLOOKUP(J341,Points!$A$2:$B$36,2),0)+_xlfn.IFNA(VLOOKUP(K341,Points!$A$2:$B$36,2),0)+_xlfn.IFNA(VLOOKUP(L341,Points!$A$2:$B$36,2),0)+_xlfn.IFNA(VLOOKUP(M341,Points!$A$2:$B$36,2),0)+_xlfn.IFNA(VLOOKUP(N341,Points!$A$2:$B$36,2),0)+_xlfn.IFNA(VLOOKUP(O341,Points!$A$2:$B$36,2),0)+_xlfn.IFNA(VLOOKUP(P341,Points!$A$2:$B$36,2),0)+_xlfn.IFNA(VLOOKUP(Q341,Points!$D$2:$E$36,2),0)+R341</f>
        <v>13</v>
      </c>
      <c r="D341" s="22"/>
      <c r="E341" s="22">
        <v>3</v>
      </c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</row>
    <row r="342" spans="1:18" x14ac:dyDescent="0.25">
      <c r="A342" t="s">
        <v>368</v>
      </c>
      <c r="B342" t="s">
        <v>164</v>
      </c>
      <c r="C342" s="8">
        <f>_xlfn.IFNA(VLOOKUP(E342,Points!$A$2:$B$36,2),0)+_xlfn.IFNA(VLOOKUP(F342,Points!$A$2:$B$36,2),0)+_xlfn.IFNA(VLOOKUP(G342,Points!$A$2:$B$36,2),0)+_xlfn.IFNA(VLOOKUP(H342,Points!$A$2:$B$36,2),0)+_xlfn.IFNA(VLOOKUP(I342,Points!$A$2:$B$36,2),0)+_xlfn.IFNA(VLOOKUP(J342,Points!$A$2:$B$36,2),0)+_xlfn.IFNA(VLOOKUP(K342,Points!$A$2:$B$36,2),0)+_xlfn.IFNA(VLOOKUP(L342,Points!$A$2:$B$36,2),0)+_xlfn.IFNA(VLOOKUP(M342,Points!$A$2:$B$36,2),0)+_xlfn.IFNA(VLOOKUP(N342,Points!$A$2:$B$36,2),0)+_xlfn.IFNA(VLOOKUP(O342,Points!$A$2:$B$36,2),0)+_xlfn.IFNA(VLOOKUP(P342,Points!$A$2:$B$36,2),0)+_xlfn.IFNA(VLOOKUP(Q342,Points!$D$2:$E$36,2),0)+R342</f>
        <v>13</v>
      </c>
      <c r="D342" s="22"/>
      <c r="E342" s="22"/>
      <c r="F342" s="22"/>
      <c r="G342" s="22"/>
      <c r="H342" s="22"/>
      <c r="I342" s="22">
        <v>3</v>
      </c>
      <c r="J342" s="22"/>
      <c r="K342" s="22"/>
      <c r="L342" s="22"/>
      <c r="M342" s="22"/>
      <c r="N342" s="22"/>
      <c r="O342" s="22"/>
      <c r="P342" s="22"/>
      <c r="Q342" s="22"/>
      <c r="R342" s="22"/>
    </row>
    <row r="343" spans="1:18" x14ac:dyDescent="0.25">
      <c r="A343" t="s">
        <v>903</v>
      </c>
      <c r="B343" t="s">
        <v>904</v>
      </c>
      <c r="C343" s="8">
        <f>_xlfn.IFNA(VLOOKUP(E343,Points!$A$2:$B$36,2),0)+_xlfn.IFNA(VLOOKUP(F343,Points!$A$2:$B$36,2),0)+_xlfn.IFNA(VLOOKUP(G343,Points!$A$2:$B$36,2),0)+_xlfn.IFNA(VLOOKUP(H343,Points!$A$2:$B$36,2),0)+_xlfn.IFNA(VLOOKUP(I343,Points!$A$2:$B$36,2),0)+_xlfn.IFNA(VLOOKUP(J343,Points!$A$2:$B$36,2),0)+_xlfn.IFNA(VLOOKUP(K343,Points!$A$2:$B$36,2),0)+_xlfn.IFNA(VLOOKUP(L343,Points!$A$2:$B$36,2),0)+_xlfn.IFNA(VLOOKUP(M343,Points!$A$2:$B$36,2),0)+_xlfn.IFNA(VLOOKUP(N343,Points!$A$2:$B$36,2),0)+_xlfn.IFNA(VLOOKUP(O343,Points!$A$2:$B$36,2),0)+_xlfn.IFNA(VLOOKUP(P343,Points!$A$2:$B$36,2),0)+_xlfn.IFNA(VLOOKUP(Q343,Points!$D$2:$E$36,2),0)+R343</f>
        <v>11</v>
      </c>
      <c r="D343" s="22"/>
      <c r="E343" s="22"/>
      <c r="F343" s="22"/>
      <c r="G343" s="22"/>
      <c r="H343" s="22"/>
      <c r="I343" s="22">
        <v>4</v>
      </c>
      <c r="J343" s="22"/>
      <c r="K343" s="22"/>
      <c r="L343" s="22"/>
      <c r="M343" s="22"/>
      <c r="N343" s="22"/>
      <c r="O343" s="22"/>
      <c r="P343" s="22"/>
      <c r="Q343" s="22"/>
      <c r="R343" s="22"/>
    </row>
    <row r="344" spans="1:18" x14ac:dyDescent="0.25">
      <c r="A344" t="s">
        <v>189</v>
      </c>
      <c r="B344" t="s">
        <v>329</v>
      </c>
      <c r="C344" s="8">
        <f>_xlfn.IFNA(VLOOKUP(E344,Points!$A$2:$B$36,2),0)+_xlfn.IFNA(VLOOKUP(F344,Points!$A$2:$B$36,2),0)+_xlfn.IFNA(VLOOKUP(G344,Points!$A$2:$B$36,2),0)+_xlfn.IFNA(VLOOKUP(H344,Points!$A$2:$B$36,2),0)+_xlfn.IFNA(VLOOKUP(I344,Points!$A$2:$B$36,2),0)+_xlfn.IFNA(VLOOKUP(J344,Points!$A$2:$B$36,2),0)+_xlfn.IFNA(VLOOKUP(K344,Points!$A$2:$B$36,2),0)+_xlfn.IFNA(VLOOKUP(L344,Points!$A$2:$B$36,2),0)+_xlfn.IFNA(VLOOKUP(M344,Points!$A$2:$B$36,2),0)+_xlfn.IFNA(VLOOKUP(N344,Points!$A$2:$B$36,2),0)+_xlfn.IFNA(VLOOKUP(O344,Points!$A$2:$B$36,2),0)+_xlfn.IFNA(VLOOKUP(P344,Points!$A$2:$B$36,2),0)+_xlfn.IFNA(VLOOKUP(Q344,Points!$D$2:$E$36,2),0)+R344</f>
        <v>9</v>
      </c>
      <c r="D344" s="22"/>
      <c r="E344" s="22"/>
      <c r="F344">
        <v>5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</row>
    <row r="345" spans="1:18" x14ac:dyDescent="0.25">
      <c r="A345" t="s">
        <v>662</v>
      </c>
      <c r="B345" t="s">
        <v>663</v>
      </c>
      <c r="C345" s="8">
        <f>_xlfn.IFNA(VLOOKUP(E345,Points!$A$2:$B$36,2),0)+_xlfn.IFNA(VLOOKUP(F345,Points!$A$2:$B$36,2),0)+_xlfn.IFNA(VLOOKUP(G345,Points!$A$2:$B$36,2),0)+_xlfn.IFNA(VLOOKUP(H345,Points!$A$2:$B$36,2),0)+_xlfn.IFNA(VLOOKUP(I345,Points!$A$2:$B$36,2),0)+_xlfn.IFNA(VLOOKUP(J345,Points!$A$2:$B$36,2),0)+_xlfn.IFNA(VLOOKUP(K345,Points!$A$2:$B$36,2),0)+_xlfn.IFNA(VLOOKUP(L345,Points!$A$2:$B$36,2),0)+_xlfn.IFNA(VLOOKUP(M345,Points!$A$2:$B$36,2),0)+_xlfn.IFNA(VLOOKUP(N345,Points!$A$2:$B$36,2),0)+_xlfn.IFNA(VLOOKUP(O345,Points!$A$2:$B$36,2),0)+_xlfn.IFNA(VLOOKUP(P345,Points!$A$2:$B$36,2),0)+_xlfn.IFNA(VLOOKUP(Q345,Points!$D$2:$E$36,2),0)+R345</f>
        <v>9</v>
      </c>
      <c r="D345" s="22"/>
      <c r="E345" s="22"/>
      <c r="F345" s="22"/>
      <c r="G345" s="22"/>
      <c r="H345" s="22"/>
      <c r="I345" s="22"/>
      <c r="J345" s="22">
        <v>5</v>
      </c>
      <c r="K345" s="22"/>
      <c r="L345" s="22"/>
      <c r="M345" s="22"/>
      <c r="N345" s="22"/>
      <c r="O345" s="22"/>
      <c r="P345" s="22"/>
      <c r="Q345" s="22"/>
      <c r="R345" s="22"/>
    </row>
    <row r="346" spans="1:18" x14ac:dyDescent="0.25">
      <c r="A346" t="s">
        <v>158</v>
      </c>
      <c r="B346" t="s">
        <v>1345</v>
      </c>
      <c r="C346" s="8">
        <f>_xlfn.IFNA(VLOOKUP(E346,Points!$A$2:$B$36,2),0)+_xlfn.IFNA(VLOOKUP(F346,Points!$A$2:$B$36,2),0)+_xlfn.IFNA(VLOOKUP(G346,Points!$A$2:$B$36,2),0)+_xlfn.IFNA(VLOOKUP(H346,Points!$A$2:$B$36,2),0)+_xlfn.IFNA(VLOOKUP(I346,Points!$A$2:$B$36,2),0)+_xlfn.IFNA(VLOOKUP(J346,Points!$A$2:$B$36,2),0)+_xlfn.IFNA(VLOOKUP(K346,Points!$A$2:$B$36,2),0)+_xlfn.IFNA(VLOOKUP(L346,Points!$A$2:$B$36,2),0)+_xlfn.IFNA(VLOOKUP(M346,Points!$A$2:$B$36,2),0)+_xlfn.IFNA(VLOOKUP(N346,Points!$A$2:$B$36,2),0)+_xlfn.IFNA(VLOOKUP(O346,Points!$A$2:$B$36,2),0)+_xlfn.IFNA(VLOOKUP(P346,Points!$A$2:$B$36,2),0)+_xlfn.IFNA(VLOOKUP(Q346,Points!$D$2:$E$36,2),0)+R346</f>
        <v>9</v>
      </c>
      <c r="D346" s="22"/>
      <c r="E346" s="22"/>
      <c r="F346" s="22"/>
      <c r="G346" s="22"/>
      <c r="H346" s="22"/>
      <c r="I346" s="22"/>
      <c r="J346" s="22"/>
      <c r="K346" s="22"/>
      <c r="L346" s="22">
        <v>5</v>
      </c>
      <c r="M346" s="22"/>
      <c r="N346" s="22"/>
      <c r="O346" s="22"/>
      <c r="P346" s="22"/>
      <c r="Q346" s="22"/>
      <c r="R346" s="22"/>
    </row>
    <row r="347" spans="1:18" x14ac:dyDescent="0.25">
      <c r="A347" t="s">
        <v>331</v>
      </c>
      <c r="B347" t="s">
        <v>332</v>
      </c>
      <c r="C347" s="8">
        <f>_xlfn.IFNA(VLOOKUP(E347,Points!$A$2:$B$36,2),0)+_xlfn.IFNA(VLOOKUP(F347,Points!$A$2:$B$36,2),0)+_xlfn.IFNA(VLOOKUP(G347,Points!$A$2:$B$36,2),0)+_xlfn.IFNA(VLOOKUP(H347,Points!$A$2:$B$36,2),0)+_xlfn.IFNA(VLOOKUP(I347,Points!$A$2:$B$36,2),0)+_xlfn.IFNA(VLOOKUP(J347,Points!$A$2:$B$36,2),0)+_xlfn.IFNA(VLOOKUP(K347,Points!$A$2:$B$36,2),0)+_xlfn.IFNA(VLOOKUP(L347,Points!$A$2:$B$36,2),0)+_xlfn.IFNA(VLOOKUP(M347,Points!$A$2:$B$36,2),0)+_xlfn.IFNA(VLOOKUP(N347,Points!$A$2:$B$36,2),0)+_xlfn.IFNA(VLOOKUP(O347,Points!$A$2:$B$36,2),0)+_xlfn.IFNA(VLOOKUP(P347,Points!$A$2:$B$36,2),0)+_xlfn.IFNA(VLOOKUP(Q347,Points!$D$2:$E$36,2),0)+R347</f>
        <v>7</v>
      </c>
      <c r="D347" s="22"/>
      <c r="E347" s="22"/>
      <c r="F347">
        <v>6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</row>
    <row r="348" spans="1:18" x14ac:dyDescent="0.25">
      <c r="A348" t="s">
        <v>333</v>
      </c>
      <c r="B348" t="s">
        <v>334</v>
      </c>
      <c r="C348" s="8">
        <f>_xlfn.IFNA(VLOOKUP(E348,Points!$A$2:$B$36,2),0)+_xlfn.IFNA(VLOOKUP(F348,Points!$A$2:$B$36,2),0)+_xlfn.IFNA(VLOOKUP(G348,Points!$A$2:$B$36,2),0)+_xlfn.IFNA(VLOOKUP(H348,Points!$A$2:$B$36,2),0)+_xlfn.IFNA(VLOOKUP(I348,Points!$A$2:$B$36,2),0)+_xlfn.IFNA(VLOOKUP(J348,Points!$A$2:$B$36,2),0)+_xlfn.IFNA(VLOOKUP(K348,Points!$A$2:$B$36,2),0)+_xlfn.IFNA(VLOOKUP(L348,Points!$A$2:$B$36,2),0)+_xlfn.IFNA(VLOOKUP(M348,Points!$A$2:$B$36,2),0)+_xlfn.IFNA(VLOOKUP(N348,Points!$A$2:$B$36,2),0)+_xlfn.IFNA(VLOOKUP(O348,Points!$A$2:$B$36,2),0)+_xlfn.IFNA(VLOOKUP(P348,Points!$A$2:$B$36,2),0)+_xlfn.IFNA(VLOOKUP(Q348,Points!$D$2:$E$36,2),0)+R348</f>
        <v>7</v>
      </c>
      <c r="D348" s="22"/>
      <c r="E348" s="22"/>
      <c r="F348" s="22"/>
      <c r="G348" s="22">
        <v>6</v>
      </c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</row>
    <row r="349" spans="1:18" x14ac:dyDescent="0.25">
      <c r="A349" t="s">
        <v>67</v>
      </c>
      <c r="B349" t="s">
        <v>407</v>
      </c>
      <c r="C349" s="8">
        <f>_xlfn.IFNA(VLOOKUP(E349,Points!$A$2:$B$36,2),0)+_xlfn.IFNA(VLOOKUP(F349,Points!$A$2:$B$36,2),0)+_xlfn.IFNA(VLOOKUP(G349,Points!$A$2:$B$36,2),0)+_xlfn.IFNA(VLOOKUP(H349,Points!$A$2:$B$36,2),0)+_xlfn.IFNA(VLOOKUP(I349,Points!$A$2:$B$36,2),0)+_xlfn.IFNA(VLOOKUP(J349,Points!$A$2:$B$36,2),0)+_xlfn.IFNA(VLOOKUP(K349,Points!$A$2:$B$36,2),0)+_xlfn.IFNA(VLOOKUP(L349,Points!$A$2:$B$36,2),0)+_xlfn.IFNA(VLOOKUP(M349,Points!$A$2:$B$36,2),0)+_xlfn.IFNA(VLOOKUP(N349,Points!$A$2:$B$36,2),0)+_xlfn.IFNA(VLOOKUP(O349,Points!$A$2:$B$36,2),0)+_xlfn.IFNA(VLOOKUP(P349,Points!$A$2:$B$36,2),0)+_xlfn.IFNA(VLOOKUP(Q349,Points!$D$2:$E$36,2),0)+R349</f>
        <v>6</v>
      </c>
      <c r="D349" s="22"/>
      <c r="E349" s="22"/>
      <c r="F349" s="22"/>
      <c r="G349" s="22"/>
      <c r="H349" s="22"/>
      <c r="I349" s="22"/>
      <c r="J349" s="22"/>
      <c r="K349" s="22"/>
      <c r="L349" s="22">
        <v>7</v>
      </c>
      <c r="M349" s="22"/>
      <c r="N349" s="22"/>
      <c r="O349" s="22"/>
      <c r="P349" s="22"/>
      <c r="Q349" s="22"/>
      <c r="R349" s="22"/>
    </row>
    <row r="350" spans="1:18" x14ac:dyDescent="0.25">
      <c r="A350" t="s">
        <v>1090</v>
      </c>
      <c r="B350" t="s">
        <v>1091</v>
      </c>
      <c r="C350" s="8">
        <f>_xlfn.IFNA(VLOOKUP(E350,Points!$A$2:$B$36,2),0)+_xlfn.IFNA(VLOOKUP(F350,Points!$A$2:$B$36,2),0)+_xlfn.IFNA(VLOOKUP(G350,Points!$A$2:$B$36,2),0)+_xlfn.IFNA(VLOOKUP(H350,Points!$A$2:$B$36,2),0)+_xlfn.IFNA(VLOOKUP(I350,Points!$A$2:$B$36,2),0)+_xlfn.IFNA(VLOOKUP(J350,Points!$A$2:$B$36,2),0)+_xlfn.IFNA(VLOOKUP(K350,Points!$A$2:$B$36,2),0)+_xlfn.IFNA(VLOOKUP(L350,Points!$A$2:$B$36,2),0)+_xlfn.IFNA(VLOOKUP(M350,Points!$A$2:$B$36,2),0)+_xlfn.IFNA(VLOOKUP(N350,Points!$A$2:$B$36,2),0)+_xlfn.IFNA(VLOOKUP(O350,Points!$A$2:$B$36,2),0)+_xlfn.IFNA(VLOOKUP(P350,Points!$A$2:$B$36,2),0)+_xlfn.IFNA(VLOOKUP(Q350,Points!$D$2:$E$36,2),0)+R350</f>
        <v>3</v>
      </c>
      <c r="D350" s="22"/>
      <c r="E350" s="22"/>
      <c r="F350" s="22"/>
      <c r="G350" s="22"/>
      <c r="H350" s="22"/>
      <c r="I350" s="22"/>
      <c r="J350" s="22">
        <v>10</v>
      </c>
      <c r="K350" s="22"/>
      <c r="L350" s="22"/>
      <c r="M350" s="22"/>
      <c r="N350" s="22"/>
      <c r="O350" s="22"/>
      <c r="P350" s="22"/>
      <c r="Q350" s="22"/>
      <c r="R350" s="22"/>
    </row>
    <row r="351" spans="1:18" hidden="1" x14ac:dyDescent="0.25">
      <c r="C351" s="8">
        <f>_xlfn.IFNA(VLOOKUP(E351,Points!$A$2:$B$36,2),0)+_xlfn.IFNA(VLOOKUP(F351,Points!$A$2:$B$36,2),0)+_xlfn.IFNA(VLOOKUP(G351,Points!$A$2:$B$36,2),0)+_xlfn.IFNA(VLOOKUP(H351,Points!$A$2:$B$36,2),0)+_xlfn.IFNA(VLOOKUP(I351,Points!$A$2:$B$36,2),0)+_xlfn.IFNA(VLOOKUP(J351,Points!$A$2:$B$36,2),0)+_xlfn.IFNA(VLOOKUP(K351,Points!$A$2:$B$36,2),0)+_xlfn.IFNA(VLOOKUP(L351,Points!$A$2:$B$36,2),0)+_xlfn.IFNA(VLOOKUP(M351,Points!$A$2:$B$36,2),0)+_xlfn.IFNA(VLOOKUP(N351,Points!$A$2:$B$36,2),0)+_xlfn.IFNA(VLOOKUP(O351,Points!$A$2:$B$36,2),0)+_xlfn.IFNA(VLOOKUP(P351,Points!$A$2:$B$36,2),0)+_xlfn.IFNA(VLOOKUP(Q351,Points!$D$2:$E$36,2),0)+R351</f>
        <v>0</v>
      </c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</row>
    <row r="352" spans="1:18" hidden="1" x14ac:dyDescent="0.25">
      <c r="C352" s="8">
        <f>_xlfn.IFNA(VLOOKUP(E352,Points!$A$2:$B$36,2),0)+_xlfn.IFNA(VLOOKUP(F352,Points!$A$2:$B$36,2),0)+_xlfn.IFNA(VLOOKUP(G352,Points!$A$2:$B$36,2),0)+_xlfn.IFNA(VLOOKUP(H352,Points!$A$2:$B$36,2),0)+_xlfn.IFNA(VLOOKUP(I352,Points!$A$2:$B$36,2),0)+_xlfn.IFNA(VLOOKUP(J352,Points!$A$2:$B$36,2),0)+_xlfn.IFNA(VLOOKUP(K352,Points!$A$2:$B$36,2),0)+_xlfn.IFNA(VLOOKUP(L352,Points!$A$2:$B$36,2),0)+_xlfn.IFNA(VLOOKUP(M352,Points!$A$2:$B$36,2),0)+_xlfn.IFNA(VLOOKUP(N352,Points!$A$2:$B$36,2),0)+_xlfn.IFNA(VLOOKUP(O352,Points!$A$2:$B$36,2),0)+_xlfn.IFNA(VLOOKUP(P352,Points!$A$2:$B$36,2),0)+_xlfn.IFNA(VLOOKUP(Q352,Points!$D$2:$E$36,2),0)+R352</f>
        <v>0</v>
      </c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</row>
    <row r="353" spans="1:19" hidden="1" x14ac:dyDescent="0.25">
      <c r="C353" s="8">
        <f>_xlfn.IFNA(VLOOKUP(E353,Points!$A$2:$B$36,2),0)+_xlfn.IFNA(VLOOKUP(F353,Points!$A$2:$B$36,2),0)+_xlfn.IFNA(VLOOKUP(G353,Points!$A$2:$B$36,2),0)+_xlfn.IFNA(VLOOKUP(H353,Points!$A$2:$B$36,2),0)+_xlfn.IFNA(VLOOKUP(I353,Points!$A$2:$B$36,2),0)+_xlfn.IFNA(VLOOKUP(J353,Points!$A$2:$B$36,2),0)+_xlfn.IFNA(VLOOKUP(K353,Points!$A$2:$B$36,2),0)+_xlfn.IFNA(VLOOKUP(L353,Points!$A$2:$B$36,2),0)+_xlfn.IFNA(VLOOKUP(M353,Points!$A$2:$B$36,2),0)+_xlfn.IFNA(VLOOKUP(N353,Points!$A$2:$B$36,2),0)+_xlfn.IFNA(VLOOKUP(O353,Points!$A$2:$B$36,2),0)+_xlfn.IFNA(VLOOKUP(P353,Points!$A$2:$B$36,2),0)+_xlfn.IFNA(VLOOKUP(Q353,Points!$D$2:$E$36,2),0)+R353</f>
        <v>0</v>
      </c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</row>
    <row r="354" spans="1:19" x14ac:dyDescent="0.25">
      <c r="C354" s="8">
        <f>_xlfn.IFNA(VLOOKUP(E354,Points!$A$2:$B$36,2),0)+_xlfn.IFNA(VLOOKUP(F354,Points!$A$2:$B$36,2),0)+_xlfn.IFNA(VLOOKUP(G354,Points!$A$2:$B$36,2),0)+_xlfn.IFNA(VLOOKUP(H354,Points!$A$2:$B$36,2),0)+_xlfn.IFNA(VLOOKUP(I354,Points!$A$2:$B$36,2),0)+_xlfn.IFNA(VLOOKUP(J354,Points!$A$2:$B$36,2),0)+_xlfn.IFNA(VLOOKUP(K354,Points!$A$2:$B$36,2),0)+_xlfn.IFNA(VLOOKUP(L354,Points!$A$2:$B$36,2),0)+_xlfn.IFNA(VLOOKUP(M354,Points!$A$2:$B$36,2),0)+_xlfn.IFNA(VLOOKUP(N354,Points!$A$2:$B$36,2),0)+_xlfn.IFNA(VLOOKUP(O354,Points!$A$2:$B$36,2),0)+_xlfn.IFNA(VLOOKUP(P354,Points!$A$2:$B$36,2),0)+_xlfn.IFNA(VLOOKUP(Q354,Points!$D$2:$E$36,2),0)+R354</f>
        <v>0</v>
      </c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</row>
    <row r="355" spans="1:19" x14ac:dyDescent="0.25">
      <c r="A355" s="13" t="s">
        <v>15</v>
      </c>
      <c r="B355" s="13"/>
      <c r="C355" s="1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</row>
    <row r="356" spans="1:19" x14ac:dyDescent="0.25">
      <c r="A356" t="s">
        <v>335</v>
      </c>
      <c r="B356" t="s">
        <v>336</v>
      </c>
      <c r="C356" s="8">
        <f>_xlfn.IFNA(VLOOKUP(E356,Points!$A$2:$B$36,2),0)+_xlfn.IFNA(VLOOKUP(F356,Points!$A$2:$B$36,2),0)+_xlfn.IFNA(VLOOKUP(G356,Points!$A$2:$B$36,2),0)+_xlfn.IFNA(VLOOKUP(H356,Points!$A$2:$B$36,2),0)+_xlfn.IFNA(VLOOKUP(I356,Points!$A$2:$B$36,2),0)+_xlfn.IFNA(VLOOKUP(J356,Points!$A$2:$B$36,2),0)+_xlfn.IFNA(VLOOKUP(K356,Points!$A$2:$B$36,2),0)+_xlfn.IFNA(VLOOKUP(L356,Points!$A$2:$B$36,2),0)+_xlfn.IFNA(VLOOKUP(M356,Points!$A$2:$B$36,2),0)+_xlfn.IFNA(VLOOKUP(N356,Points!$A$2:$B$36,2),0)+_xlfn.IFNA(VLOOKUP(O356,Points!$A$2:$B$36,2),0)+_xlfn.IFNA(VLOOKUP(P356,Points!$A$2:$B$36,2),0)+_xlfn.IFNA(VLOOKUP(Q356,Points!$D$2:$E$36,2),0)+R356</f>
        <v>42</v>
      </c>
      <c r="D356" s="22"/>
      <c r="E356" s="22"/>
      <c r="F356" t="s">
        <v>274</v>
      </c>
      <c r="G356" s="22">
        <v>1</v>
      </c>
      <c r="H356" s="22"/>
      <c r="I356" s="22"/>
      <c r="J356" s="22" t="s">
        <v>746</v>
      </c>
      <c r="K356" s="22">
        <v>1</v>
      </c>
      <c r="L356" s="22"/>
      <c r="M356" s="22"/>
      <c r="N356" s="22"/>
      <c r="O356" s="22" t="s">
        <v>714</v>
      </c>
      <c r="P356" s="22"/>
      <c r="Q356" s="22"/>
      <c r="R356" s="22">
        <f>1+1</f>
        <v>2</v>
      </c>
      <c r="S356" t="s">
        <v>1578</v>
      </c>
    </row>
    <row r="357" spans="1:19" x14ac:dyDescent="0.25">
      <c r="A357" t="s">
        <v>65</v>
      </c>
      <c r="B357" t="s">
        <v>905</v>
      </c>
      <c r="C357" s="8">
        <f>_xlfn.IFNA(VLOOKUP(E357,Points!$A$2:$B$36,2),0)+_xlfn.IFNA(VLOOKUP(F357,Points!$A$2:$B$36,2),0)+_xlfn.IFNA(VLOOKUP(G357,Points!$A$2:$B$36,2),0)+_xlfn.IFNA(VLOOKUP(H357,Points!$A$2:$B$36,2),0)+_xlfn.IFNA(VLOOKUP(I357,Points!$A$2:$B$36,2),0)+_xlfn.IFNA(VLOOKUP(J357,Points!$A$2:$B$36,2),0)+_xlfn.IFNA(VLOOKUP(K357,Points!$A$2:$B$36,2),0)+_xlfn.IFNA(VLOOKUP(L357,Points!$A$2:$B$36,2),0)+_xlfn.IFNA(VLOOKUP(M357,Points!$A$2:$B$36,2),0)+_xlfn.IFNA(VLOOKUP(N357,Points!$A$2:$B$36,2),0)+_xlfn.IFNA(VLOOKUP(O357,Points!$A$2:$B$36,2),0)+_xlfn.IFNA(VLOOKUP(P357,Points!$A$2:$B$36,2),0)+_xlfn.IFNA(VLOOKUP(Q357,Points!$D$2:$E$36,2),0)+R357</f>
        <v>42</v>
      </c>
      <c r="D357" s="22"/>
      <c r="E357" s="22"/>
      <c r="F357" s="22"/>
      <c r="G357" s="22"/>
      <c r="H357" s="22"/>
      <c r="I357" s="22">
        <v>1</v>
      </c>
      <c r="J357" s="22" t="s">
        <v>274</v>
      </c>
      <c r="K357" s="22"/>
      <c r="L357" s="22">
        <v>1</v>
      </c>
      <c r="M357" s="22"/>
      <c r="N357" s="22" t="s">
        <v>714</v>
      </c>
      <c r="O357" s="22"/>
      <c r="P357" s="22"/>
      <c r="Q357" s="22"/>
      <c r="R357" s="22">
        <f>1+1</f>
        <v>2</v>
      </c>
      <c r="S357" t="s">
        <v>1500</v>
      </c>
    </row>
    <row r="358" spans="1:19" x14ac:dyDescent="0.25">
      <c r="A358" t="s">
        <v>260</v>
      </c>
      <c r="B358" t="s">
        <v>347</v>
      </c>
      <c r="C358" s="8">
        <f>_xlfn.IFNA(VLOOKUP(E358,Points!$A$2:$B$36,2),0)+_xlfn.IFNA(VLOOKUP(F358,Points!$A$2:$B$36,2),0)+_xlfn.IFNA(VLOOKUP(G358,Points!$A$2:$B$36,2),0)+_xlfn.IFNA(VLOOKUP(H358,Points!$A$2:$B$36,2),0)+_xlfn.IFNA(VLOOKUP(I358,Points!$A$2:$B$36,2),0)+_xlfn.IFNA(VLOOKUP(J358,Points!$A$2:$B$36,2),0)+_xlfn.IFNA(VLOOKUP(K358,Points!$A$2:$B$36,2),0)+_xlfn.IFNA(VLOOKUP(L358,Points!$A$2:$B$36,2),0)+_xlfn.IFNA(VLOOKUP(M358,Points!$A$2:$B$36,2),0)+_xlfn.IFNA(VLOOKUP(N358,Points!$A$2:$B$36,2),0)+_xlfn.IFNA(VLOOKUP(O358,Points!$A$2:$B$36,2),0)+_xlfn.IFNA(VLOOKUP(P358,Points!$A$2:$B$36,2),0)+_xlfn.IFNA(VLOOKUP(Q358,Points!$D$2:$E$36,2),0)+R358</f>
        <v>41</v>
      </c>
      <c r="D358" s="22"/>
      <c r="E358" s="22"/>
      <c r="F358" s="22"/>
      <c r="G358" s="22"/>
      <c r="H358" s="22">
        <v>1</v>
      </c>
      <c r="I358" s="22"/>
      <c r="J358" s="22" t="s">
        <v>339</v>
      </c>
      <c r="K358" s="22"/>
      <c r="L358" s="22" t="s">
        <v>274</v>
      </c>
      <c r="M358" s="22"/>
      <c r="N358" s="22"/>
      <c r="O358" s="22"/>
      <c r="P358" s="22">
        <v>1</v>
      </c>
      <c r="Q358" s="22"/>
      <c r="R358" s="22">
        <f>1</f>
        <v>1</v>
      </c>
      <c r="S358" t="s">
        <v>1593</v>
      </c>
    </row>
    <row r="359" spans="1:19" x14ac:dyDescent="0.25">
      <c r="A359" t="s">
        <v>333</v>
      </c>
      <c r="B359" t="s">
        <v>338</v>
      </c>
      <c r="C359" s="8">
        <f>_xlfn.IFNA(VLOOKUP(E359,Points!$A$2:$B$36,2),0)+_xlfn.IFNA(VLOOKUP(F359,Points!$A$2:$B$36,2),0)+_xlfn.IFNA(VLOOKUP(G359,Points!$A$2:$B$36,2),0)+_xlfn.IFNA(VLOOKUP(H359,Points!$A$2:$B$36,2),0)+_xlfn.IFNA(VLOOKUP(I359,Points!$A$2:$B$36,2),0)+_xlfn.IFNA(VLOOKUP(J359,Points!$A$2:$B$36,2),0)+_xlfn.IFNA(VLOOKUP(K359,Points!$A$2:$B$36,2),0)+_xlfn.IFNA(VLOOKUP(L359,Points!$A$2:$B$36,2),0)+_xlfn.IFNA(VLOOKUP(M359,Points!$A$2:$B$36,2),0)+_xlfn.IFNA(VLOOKUP(N359,Points!$A$2:$B$36,2),0)+_xlfn.IFNA(VLOOKUP(O359,Points!$A$2:$B$36,2),0)+_xlfn.IFNA(VLOOKUP(P359,Points!$A$2:$B$36,2),0)+_xlfn.IFNA(VLOOKUP(Q359,Points!$D$2:$E$36,2),0)+R359</f>
        <v>38</v>
      </c>
      <c r="D359" s="22"/>
      <c r="E359" s="22">
        <v>1</v>
      </c>
      <c r="F359" s="22" t="s">
        <v>339</v>
      </c>
      <c r="G359" s="22" t="s">
        <v>339</v>
      </c>
      <c r="H359" s="22"/>
      <c r="I359" s="22"/>
      <c r="J359" s="22"/>
      <c r="K359" s="22"/>
      <c r="L359" s="22"/>
      <c r="M359" s="22"/>
      <c r="N359" s="22"/>
      <c r="O359" s="22"/>
      <c r="P359" s="22">
        <v>2</v>
      </c>
      <c r="Q359" s="22"/>
      <c r="R359" s="22">
        <f>1+1</f>
        <v>2</v>
      </c>
      <c r="S359" t="s">
        <v>1594</v>
      </c>
    </row>
    <row r="360" spans="1:19" x14ac:dyDescent="0.25">
      <c r="A360" t="s">
        <v>79</v>
      </c>
      <c r="B360" t="s">
        <v>342</v>
      </c>
      <c r="C360" s="8">
        <f>_xlfn.IFNA(VLOOKUP(E360,Points!$A$2:$B$36,2),0)+_xlfn.IFNA(VLOOKUP(F360,Points!$A$2:$B$36,2),0)+_xlfn.IFNA(VLOOKUP(G360,Points!$A$2:$B$36,2),0)+_xlfn.IFNA(VLOOKUP(H360,Points!$A$2:$B$36,2),0)+_xlfn.IFNA(VLOOKUP(I360,Points!$A$2:$B$36,2),0)+_xlfn.IFNA(VLOOKUP(J360,Points!$A$2:$B$36,2),0)+_xlfn.IFNA(VLOOKUP(K360,Points!$A$2:$B$36,2),0)+_xlfn.IFNA(VLOOKUP(L360,Points!$A$2:$B$36,2),0)+_xlfn.IFNA(VLOOKUP(M360,Points!$A$2:$B$36,2),0)+_xlfn.IFNA(VLOOKUP(N360,Points!$A$2:$B$36,2),0)+_xlfn.IFNA(VLOOKUP(O360,Points!$A$2:$B$36,2),0)+_xlfn.IFNA(VLOOKUP(P360,Points!$A$2:$B$36,2),0)+_xlfn.IFNA(VLOOKUP(Q360,Points!$D$2:$E$36,2),0)+R360</f>
        <v>34</v>
      </c>
      <c r="D360" s="22"/>
      <c r="E360" s="22" t="s">
        <v>276</v>
      </c>
      <c r="F360" s="22" t="s">
        <v>343</v>
      </c>
      <c r="G360" s="22">
        <v>2</v>
      </c>
      <c r="H360" s="22"/>
      <c r="I360" s="22"/>
      <c r="J360" s="22" t="s">
        <v>343</v>
      </c>
      <c r="K360" s="22" t="s">
        <v>339</v>
      </c>
      <c r="L360" s="22"/>
      <c r="M360" s="22"/>
      <c r="N360" s="22"/>
      <c r="O360" s="22">
        <v>2</v>
      </c>
      <c r="P360" s="22" t="s">
        <v>454</v>
      </c>
      <c r="Q360" s="22"/>
      <c r="R360" s="22">
        <f>1+1</f>
        <v>2</v>
      </c>
      <c r="S360" t="s">
        <v>1579</v>
      </c>
    </row>
    <row r="361" spans="1:19" x14ac:dyDescent="0.25">
      <c r="A361" t="s">
        <v>355</v>
      </c>
      <c r="B361" t="s">
        <v>356</v>
      </c>
      <c r="C361" s="8">
        <f>_xlfn.IFNA(VLOOKUP(E361,Points!$A$2:$B$36,2),0)+_xlfn.IFNA(VLOOKUP(F361,Points!$A$2:$B$36,2),0)+_xlfn.IFNA(VLOOKUP(G361,Points!$A$2:$B$36,2),0)+_xlfn.IFNA(VLOOKUP(H361,Points!$A$2:$B$36,2),0)+_xlfn.IFNA(VLOOKUP(I361,Points!$A$2:$B$36,2),0)+_xlfn.IFNA(VLOOKUP(J361,Points!$A$2:$B$36,2),0)+_xlfn.IFNA(VLOOKUP(K361,Points!$A$2:$B$36,2),0)+_xlfn.IFNA(VLOOKUP(L361,Points!$A$2:$B$36,2),0)+_xlfn.IFNA(VLOOKUP(M361,Points!$A$2:$B$36,2),0)+_xlfn.IFNA(VLOOKUP(N361,Points!$A$2:$B$36,2),0)+_xlfn.IFNA(VLOOKUP(O361,Points!$A$2:$B$36,2),0)+_xlfn.IFNA(VLOOKUP(P361,Points!$A$2:$B$36,2),0)+_xlfn.IFNA(VLOOKUP(Q361,Points!$D$2:$E$36,2),0)+R361</f>
        <v>33</v>
      </c>
      <c r="D361" s="22"/>
      <c r="E361" s="22"/>
      <c r="G361" s="22">
        <v>4</v>
      </c>
      <c r="H361" s="22"/>
      <c r="I361" s="22"/>
      <c r="J361" s="22">
        <v>1</v>
      </c>
      <c r="K361" s="22"/>
      <c r="L361" s="22"/>
      <c r="M361" s="22"/>
      <c r="N361" s="22"/>
      <c r="O361" s="22"/>
      <c r="P361" s="22"/>
      <c r="Q361" s="22"/>
      <c r="R361" s="22">
        <f>1+1</f>
        <v>2</v>
      </c>
      <c r="S361" t="s">
        <v>1242</v>
      </c>
    </row>
    <row r="362" spans="1:19" x14ac:dyDescent="0.25">
      <c r="A362" t="s">
        <v>67</v>
      </c>
      <c r="B362" t="s">
        <v>340</v>
      </c>
      <c r="C362" s="8">
        <f>_xlfn.IFNA(VLOOKUP(E362,Points!$A$2:$B$36,2),0)+_xlfn.IFNA(VLOOKUP(F362,Points!$A$2:$B$36,2),0)+_xlfn.IFNA(VLOOKUP(G362,Points!$A$2:$B$36,2),0)+_xlfn.IFNA(VLOOKUP(H362,Points!$A$2:$B$36,2),0)+_xlfn.IFNA(VLOOKUP(I362,Points!$A$2:$B$36,2),0)+_xlfn.IFNA(VLOOKUP(J362,Points!$A$2:$B$36,2),0)+_xlfn.IFNA(VLOOKUP(K362,Points!$A$2:$B$36,2),0)+_xlfn.IFNA(VLOOKUP(L362,Points!$A$2:$B$36,2),0)+_xlfn.IFNA(VLOOKUP(M362,Points!$A$2:$B$36,2),0)+_xlfn.IFNA(VLOOKUP(N362,Points!$A$2:$B$36,2),0)+_xlfn.IFNA(VLOOKUP(O362,Points!$A$2:$B$36,2),0)+_xlfn.IFNA(VLOOKUP(P362,Points!$A$2:$B$36,2),0)+_xlfn.IFNA(VLOOKUP(Q362,Points!$D$2:$E$36,2),0)+R362</f>
        <v>32</v>
      </c>
      <c r="D362" s="22"/>
      <c r="E362" s="22"/>
      <c r="F362">
        <v>1</v>
      </c>
      <c r="G362" s="22">
        <v>5</v>
      </c>
      <c r="H362" s="22"/>
      <c r="I362" s="22"/>
      <c r="J362" s="22" t="s">
        <v>454</v>
      </c>
      <c r="K362" s="22"/>
      <c r="L362" s="22"/>
      <c r="M362" s="22"/>
      <c r="N362" s="22"/>
      <c r="O362" s="22"/>
      <c r="P362" s="22" t="s">
        <v>827</v>
      </c>
      <c r="Q362" s="22"/>
      <c r="R362" s="22">
        <f>1+2</f>
        <v>3</v>
      </c>
      <c r="S362" t="s">
        <v>341</v>
      </c>
    </row>
    <row r="363" spans="1:19" x14ac:dyDescent="0.25">
      <c r="A363" t="s">
        <v>906</v>
      </c>
      <c r="B363" t="s">
        <v>907</v>
      </c>
      <c r="C363" s="8">
        <f>_xlfn.IFNA(VLOOKUP(E363,Points!$A$2:$B$36,2),0)+_xlfn.IFNA(VLOOKUP(F363,Points!$A$2:$B$36,2),0)+_xlfn.IFNA(VLOOKUP(G363,Points!$A$2:$B$36,2),0)+_xlfn.IFNA(VLOOKUP(H363,Points!$A$2:$B$36,2),0)+_xlfn.IFNA(VLOOKUP(I363,Points!$A$2:$B$36,2),0)+_xlfn.IFNA(VLOOKUP(J363,Points!$A$2:$B$36,2),0)+_xlfn.IFNA(VLOOKUP(K363,Points!$A$2:$B$36,2),0)+_xlfn.IFNA(VLOOKUP(L363,Points!$A$2:$B$36,2),0)+_xlfn.IFNA(VLOOKUP(M363,Points!$A$2:$B$36,2),0)+_xlfn.IFNA(VLOOKUP(N363,Points!$A$2:$B$36,2),0)+_xlfn.IFNA(VLOOKUP(O363,Points!$A$2:$B$36,2),0)+_xlfn.IFNA(VLOOKUP(P363,Points!$A$2:$B$36,2),0)+_xlfn.IFNA(VLOOKUP(Q363,Points!$D$2:$E$36,2),0)+R363</f>
        <v>32</v>
      </c>
      <c r="D363" s="22"/>
      <c r="E363" s="22"/>
      <c r="F363" s="22"/>
      <c r="G363" s="22"/>
      <c r="H363" s="22"/>
      <c r="I363" s="22">
        <v>2</v>
      </c>
      <c r="J363" s="22"/>
      <c r="K363" s="22"/>
      <c r="L363" s="22"/>
      <c r="M363" s="22"/>
      <c r="N363" s="22">
        <v>2</v>
      </c>
      <c r="O363" s="22"/>
      <c r="P363" s="22"/>
      <c r="Q363" s="22"/>
      <c r="R363" s="22"/>
    </row>
    <row r="364" spans="1:19" x14ac:dyDescent="0.25">
      <c r="A364" t="s">
        <v>101</v>
      </c>
      <c r="B364" t="s">
        <v>349</v>
      </c>
      <c r="C364" s="32">
        <f>_xlfn.IFNA(VLOOKUP(E364,Points!$A$2:$B$36,2),0)+_xlfn.IFNA(VLOOKUP(F364,Points!$A$2:$B$36,2),0)+_xlfn.IFNA(VLOOKUP(G364,Points!$A$2:$B$36,2),0)+_xlfn.IFNA(VLOOKUP(H364,Points!$A$2:$B$36,2),0)+_xlfn.IFNA(VLOOKUP(I364,Points!$A$2:$B$36,2),0)+_xlfn.IFNA(VLOOKUP(J364,Points!$A$2:$B$36,2),0)+_xlfn.IFNA(VLOOKUP(K364,Points!$A$2:$B$36,2),0)+_xlfn.IFNA(VLOOKUP(L364,Points!$A$2:$B$36,2),0)+_xlfn.IFNA(VLOOKUP(M364,Points!$A$2:$B$36,2),0)+_xlfn.IFNA(VLOOKUP(N364,Points!$A$2:$B$36,2),0)+_xlfn.IFNA(VLOOKUP(O364,Points!$A$2:$B$36,2),0)+_xlfn.IFNA(VLOOKUP(P364,Points!$A$2:$B$36,2),0)+_xlfn.IFNA(VLOOKUP(Q364,Points!$D$2:$E$36,2),0)+R364</f>
        <v>30</v>
      </c>
      <c r="D364" s="22"/>
      <c r="E364" s="22">
        <v>2</v>
      </c>
      <c r="F364" s="22"/>
      <c r="G364" s="22"/>
      <c r="H364" s="22"/>
      <c r="I364" s="22"/>
      <c r="J364" s="22" t="s">
        <v>72</v>
      </c>
      <c r="K364" s="22"/>
      <c r="L364" s="22"/>
      <c r="M364" s="22"/>
      <c r="N364" s="22"/>
      <c r="O364" s="22"/>
      <c r="P364" s="22">
        <v>3</v>
      </c>
      <c r="Q364" s="22"/>
      <c r="R364" s="22">
        <f>1</f>
        <v>1</v>
      </c>
      <c r="S364" t="s">
        <v>350</v>
      </c>
    </row>
    <row r="365" spans="1:19" x14ac:dyDescent="0.25">
      <c r="A365" t="s">
        <v>351</v>
      </c>
      <c r="B365" t="s">
        <v>352</v>
      </c>
      <c r="C365" s="8">
        <f>_xlfn.IFNA(VLOOKUP(E365,Points!$A$2:$B$36,2),0)+_xlfn.IFNA(VLOOKUP(F365,Points!$A$2:$B$36,2),0)+_xlfn.IFNA(VLOOKUP(G365,Points!$A$2:$B$36,2),0)+_xlfn.IFNA(VLOOKUP(H365,Points!$A$2:$B$36,2),0)+_xlfn.IFNA(VLOOKUP(I365,Points!$A$2:$B$36,2),0)+_xlfn.IFNA(VLOOKUP(J365,Points!$A$2:$B$36,2),0)+_xlfn.IFNA(VLOOKUP(K365,Points!$A$2:$B$36,2),0)+_xlfn.IFNA(VLOOKUP(L365,Points!$A$2:$B$36,2),0)+_xlfn.IFNA(VLOOKUP(M365,Points!$A$2:$B$36,2),0)+_xlfn.IFNA(VLOOKUP(N365,Points!$A$2:$B$36,2),0)+_xlfn.IFNA(VLOOKUP(O365,Points!$A$2:$B$36,2),0)+_xlfn.IFNA(VLOOKUP(P365,Points!$A$2:$B$36,2),0)+_xlfn.IFNA(VLOOKUP(Q365,Points!$D$2:$E$36,2),0)+R365</f>
        <v>29</v>
      </c>
      <c r="D365" s="22"/>
      <c r="E365" s="22"/>
      <c r="F365" s="22"/>
      <c r="G365" s="22"/>
      <c r="H365" s="22">
        <v>2</v>
      </c>
      <c r="I365" s="22"/>
      <c r="J365" s="22" t="s">
        <v>276</v>
      </c>
      <c r="K365" s="22"/>
      <c r="L365" s="22"/>
      <c r="M365" s="22"/>
      <c r="N365" s="22">
        <v>3</v>
      </c>
      <c r="O365" s="22"/>
      <c r="P365" s="22"/>
      <c r="Q365" s="22"/>
      <c r="R365" s="22"/>
    </row>
    <row r="366" spans="1:19" x14ac:dyDescent="0.25">
      <c r="A366" t="s">
        <v>277</v>
      </c>
      <c r="B366" t="s">
        <v>348</v>
      </c>
      <c r="C366" s="32">
        <f>_xlfn.IFNA(VLOOKUP(E366,Points!$A$2:$B$36,2),0)+_xlfn.IFNA(VLOOKUP(F366,Points!$A$2:$B$36,2),0)+_xlfn.IFNA(VLOOKUP(G366,Points!$A$2:$B$36,2),0)+_xlfn.IFNA(VLOOKUP(H366,Points!$A$2:$B$36,2),0)+_xlfn.IFNA(VLOOKUP(I366,Points!$A$2:$B$36,2),0)+_xlfn.IFNA(VLOOKUP(J366,Points!$A$2:$B$36,2),0)+_xlfn.IFNA(VLOOKUP(K366,Points!$A$2:$B$36,2),0)+_xlfn.IFNA(VLOOKUP(L366,Points!$A$2:$B$36,2),0)+_xlfn.IFNA(VLOOKUP(M366,Points!$A$2:$B$36,2),0)+_xlfn.IFNA(VLOOKUP(N366,Points!$A$2:$B$36,2),0)+_xlfn.IFNA(VLOOKUP(O366,Points!$A$2:$B$36,2),0)+_xlfn.IFNA(VLOOKUP(P366,Points!$A$2:$B$36,2),0)+_xlfn.IFNA(VLOOKUP(Q366,Points!$D$2:$E$36,2),0)+R366</f>
        <v>28</v>
      </c>
      <c r="D366" s="22"/>
      <c r="E366" s="22"/>
      <c r="F366">
        <v>4</v>
      </c>
      <c r="G366" s="22" t="s">
        <v>454</v>
      </c>
      <c r="H366" s="22"/>
      <c r="I366" s="22"/>
      <c r="J366" s="22"/>
      <c r="K366" s="22">
        <v>2</v>
      </c>
      <c r="L366" s="22"/>
      <c r="M366" s="22"/>
      <c r="N366" s="22"/>
      <c r="O366" s="22"/>
      <c r="P366" s="22"/>
      <c r="Q366" s="22"/>
      <c r="R366" s="22">
        <f>1</f>
        <v>1</v>
      </c>
      <c r="S366" t="s">
        <v>1313</v>
      </c>
    </row>
    <row r="367" spans="1:19" x14ac:dyDescent="0.25">
      <c r="A367" t="s">
        <v>344</v>
      </c>
      <c r="B367" t="s">
        <v>345</v>
      </c>
      <c r="C367" s="31">
        <f>_xlfn.IFNA(VLOOKUP(E367,Points!$A$2:$B$36,2),0)+_xlfn.IFNA(VLOOKUP(F367,Points!$A$2:$B$36,2),0)+_xlfn.IFNA(VLOOKUP(G367,Points!$A$2:$B$36,2),0)+_xlfn.IFNA(VLOOKUP(H367,Points!$A$2:$B$36,2),0)+_xlfn.IFNA(VLOOKUP(I367,Points!$A$2:$B$36,2),0)+_xlfn.IFNA(VLOOKUP(J367,Points!$A$2:$B$36,2),0)+_xlfn.IFNA(VLOOKUP(K367,Points!$A$2:$B$36,2),0)+_xlfn.IFNA(VLOOKUP(L367,Points!$A$2:$B$36,2),0)+_xlfn.IFNA(VLOOKUP(M367,Points!$A$2:$B$36,2),0)+_xlfn.IFNA(VLOOKUP(N367,Points!$A$2:$B$36,2),0)+_xlfn.IFNA(VLOOKUP(O367,Points!$A$2:$B$36,2),0)+_xlfn.IFNA(VLOOKUP(P367,Points!$A$2:$B$36,2),0)+_xlfn.IFNA(VLOOKUP(Q367,Points!$D$2:$E$36,2),0)+R367</f>
        <v>24</v>
      </c>
      <c r="D367" s="22"/>
      <c r="E367" s="22">
        <v>3</v>
      </c>
      <c r="F367" s="22" t="s">
        <v>827</v>
      </c>
      <c r="G367" s="22" t="s">
        <v>343</v>
      </c>
      <c r="H367" s="22"/>
      <c r="I367" s="22"/>
      <c r="J367" s="22" t="s">
        <v>754</v>
      </c>
      <c r="K367" s="22"/>
      <c r="L367" s="22"/>
      <c r="M367" s="22" t="s">
        <v>1184</v>
      </c>
      <c r="N367" s="22">
        <v>4</v>
      </c>
      <c r="O367" s="22"/>
      <c r="P367" s="22"/>
      <c r="Q367" s="22"/>
      <c r="R367" s="22"/>
      <c r="S367" t="s">
        <v>346</v>
      </c>
    </row>
    <row r="368" spans="1:19" x14ac:dyDescent="0.25">
      <c r="A368" t="s">
        <v>358</v>
      </c>
      <c r="B368" t="s">
        <v>359</v>
      </c>
      <c r="C368" s="31">
        <f>_xlfn.IFNA(VLOOKUP(E368,Points!$A$2:$B$36,2),0)+_xlfn.IFNA(VLOOKUP(F368,Points!$A$2:$B$36,2),0)+_xlfn.IFNA(VLOOKUP(G368,Points!$A$2:$B$36,2),0)+_xlfn.IFNA(VLOOKUP(H368,Points!$A$2:$B$36,2),0)+_xlfn.IFNA(VLOOKUP(I368,Points!$A$2:$B$36,2),0)+_xlfn.IFNA(VLOOKUP(J368,Points!$A$2:$B$36,2),0)+_xlfn.IFNA(VLOOKUP(K368,Points!$A$2:$B$36,2),0)+_xlfn.IFNA(VLOOKUP(L368,Points!$A$2:$B$36,2),0)+_xlfn.IFNA(VLOOKUP(M368,Points!$A$2:$B$36,2),0)+_xlfn.IFNA(VLOOKUP(N368,Points!$A$2:$B$36,2),0)+_xlfn.IFNA(VLOOKUP(O368,Points!$A$2:$B$36,2),0)+_xlfn.IFNA(VLOOKUP(P368,Points!$A$2:$B$36,2),0)+_xlfn.IFNA(VLOOKUP(Q368,Points!$D$2:$E$36,2),0)+R368</f>
        <v>20</v>
      </c>
      <c r="D368" s="22"/>
      <c r="E368" s="22"/>
      <c r="F368" s="22"/>
      <c r="G368" s="22"/>
      <c r="H368" s="22">
        <v>4</v>
      </c>
      <c r="I368" s="22" t="s">
        <v>454</v>
      </c>
      <c r="J368" s="22" t="s">
        <v>83</v>
      </c>
      <c r="K368" s="22"/>
      <c r="L368" s="22" t="s">
        <v>343</v>
      </c>
      <c r="M368" s="22" t="s">
        <v>1184</v>
      </c>
      <c r="N368" s="22">
        <v>5</v>
      </c>
      <c r="O368" s="22"/>
      <c r="P368" s="22"/>
      <c r="Q368" s="22"/>
      <c r="R368" s="22"/>
    </row>
    <row r="369" spans="1:19" x14ac:dyDescent="0.25">
      <c r="A369" t="s">
        <v>165</v>
      </c>
      <c r="B369" t="s">
        <v>357</v>
      </c>
      <c r="C369" s="31">
        <f>_xlfn.IFNA(VLOOKUP(E369,Points!$A$2:$B$36,2),0)+_xlfn.IFNA(VLOOKUP(F369,Points!$A$2:$B$36,2),0)+_xlfn.IFNA(VLOOKUP(G369,Points!$A$2:$B$36,2),0)+_xlfn.IFNA(VLOOKUP(H369,Points!$A$2:$B$36,2),0)+_xlfn.IFNA(VLOOKUP(I369,Points!$A$2:$B$36,2),0)+_xlfn.IFNA(VLOOKUP(J369,Points!$A$2:$B$36,2),0)+_xlfn.IFNA(VLOOKUP(K369,Points!$A$2:$B$36,2),0)+_xlfn.IFNA(VLOOKUP(L369,Points!$A$2:$B$36,2),0)+_xlfn.IFNA(VLOOKUP(M369,Points!$A$2:$B$36,2),0)+_xlfn.IFNA(VLOOKUP(N369,Points!$A$2:$B$36,2),0)+_xlfn.IFNA(VLOOKUP(O369,Points!$A$2:$B$36,2),0)+_xlfn.IFNA(VLOOKUP(P369,Points!$A$2:$B$36,2),0)+_xlfn.IFNA(VLOOKUP(Q369,Points!$D$2:$E$36,2),0)+R369</f>
        <v>18</v>
      </c>
      <c r="D369" s="22"/>
      <c r="E369" s="22"/>
      <c r="F369">
        <v>6</v>
      </c>
      <c r="G369" s="22" t="s">
        <v>72</v>
      </c>
      <c r="H369" s="22"/>
      <c r="I369" s="22"/>
      <c r="J369" s="22"/>
      <c r="K369" s="22">
        <v>4</v>
      </c>
      <c r="L369" s="22"/>
      <c r="M369" s="22"/>
      <c r="N369" s="22"/>
      <c r="O369" s="22"/>
      <c r="P369" s="22"/>
      <c r="Q369" s="22"/>
      <c r="R369" s="22"/>
    </row>
    <row r="370" spans="1:19" x14ac:dyDescent="0.25">
      <c r="A370" t="s">
        <v>407</v>
      </c>
      <c r="B370" t="s">
        <v>909</v>
      </c>
      <c r="C370" s="31">
        <f>_xlfn.IFNA(VLOOKUP(E370,Points!$A$2:$B$36,2),0)+_xlfn.IFNA(VLOOKUP(F370,Points!$A$2:$B$36,2),0)+_xlfn.IFNA(VLOOKUP(G370,Points!$A$2:$B$36,2),0)+_xlfn.IFNA(VLOOKUP(H370,Points!$A$2:$B$36,2),0)+_xlfn.IFNA(VLOOKUP(I370,Points!$A$2:$B$36,2),0)+_xlfn.IFNA(VLOOKUP(J370,Points!$A$2:$B$36,2),0)+_xlfn.IFNA(VLOOKUP(K370,Points!$A$2:$B$36,2),0)+_xlfn.IFNA(VLOOKUP(L370,Points!$A$2:$B$36,2),0)+_xlfn.IFNA(VLOOKUP(M370,Points!$A$2:$B$36,2),0)+_xlfn.IFNA(VLOOKUP(N370,Points!$A$2:$B$36,2),0)+_xlfn.IFNA(VLOOKUP(O370,Points!$A$2:$B$36,2),0)+_xlfn.IFNA(VLOOKUP(P370,Points!$A$2:$B$36,2),0)+_xlfn.IFNA(VLOOKUP(Q370,Points!$D$2:$E$36,2),0)+R370</f>
        <v>18</v>
      </c>
      <c r="D370" s="22"/>
      <c r="E370" s="22"/>
      <c r="F370" s="22"/>
      <c r="G370" s="22"/>
      <c r="H370" s="22"/>
      <c r="I370" s="22">
        <v>4</v>
      </c>
      <c r="J370" s="22"/>
      <c r="K370" s="22"/>
      <c r="L370" s="22">
        <v>6</v>
      </c>
      <c r="M370" s="22" t="s">
        <v>1184</v>
      </c>
      <c r="N370" s="22"/>
      <c r="O370" s="22"/>
      <c r="P370" s="22"/>
      <c r="Q370" s="22"/>
      <c r="R370" s="22"/>
      <c r="S370" t="s">
        <v>1185</v>
      </c>
    </row>
    <row r="371" spans="1:19" x14ac:dyDescent="0.25">
      <c r="A371" t="s">
        <v>115</v>
      </c>
      <c r="B371" t="s">
        <v>908</v>
      </c>
      <c r="C371" s="8">
        <f>_xlfn.IFNA(VLOOKUP(E371,Points!$A$2:$B$36,2),0)+_xlfn.IFNA(VLOOKUP(F371,Points!$A$2:$B$36,2),0)+_xlfn.IFNA(VLOOKUP(G371,Points!$A$2:$B$36,2),0)+_xlfn.IFNA(VLOOKUP(H371,Points!$A$2:$B$36,2),0)+_xlfn.IFNA(VLOOKUP(I371,Points!$A$2:$B$36,2),0)+_xlfn.IFNA(VLOOKUP(J371,Points!$A$2:$B$36,2),0)+_xlfn.IFNA(VLOOKUP(K371,Points!$A$2:$B$36,2),0)+_xlfn.IFNA(VLOOKUP(L371,Points!$A$2:$B$36,2),0)+_xlfn.IFNA(VLOOKUP(M371,Points!$A$2:$B$36,2),0)+_xlfn.IFNA(VLOOKUP(N371,Points!$A$2:$B$36,2),0)+_xlfn.IFNA(VLOOKUP(O371,Points!$A$2:$B$36,2),0)+_xlfn.IFNA(VLOOKUP(P371,Points!$A$2:$B$36,2),0)+_xlfn.IFNA(VLOOKUP(Q371,Points!$D$2:$E$36,2),0)+R371</f>
        <v>15</v>
      </c>
      <c r="D371" s="22"/>
      <c r="E371" s="22"/>
      <c r="F371" s="22"/>
      <c r="G371" s="22"/>
      <c r="H371" s="22"/>
      <c r="I371" s="22">
        <v>3</v>
      </c>
      <c r="J371" s="22"/>
      <c r="K371" s="22"/>
      <c r="L371" s="22"/>
      <c r="M371" s="22"/>
      <c r="N371" s="22"/>
      <c r="O371" s="22"/>
      <c r="P371" s="22"/>
      <c r="Q371" s="22"/>
      <c r="R371" s="22">
        <f>2</f>
        <v>2</v>
      </c>
      <c r="S371" t="s">
        <v>1230</v>
      </c>
    </row>
    <row r="372" spans="1:19" x14ac:dyDescent="0.25">
      <c r="A372" t="s">
        <v>172</v>
      </c>
      <c r="B372" t="s">
        <v>911</v>
      </c>
      <c r="C372" s="31">
        <f>_xlfn.IFNA(VLOOKUP(E372,Points!$A$2:$B$36,2),0)+_xlfn.IFNA(VLOOKUP(F372,Points!$A$2:$B$36,2),0)+_xlfn.IFNA(VLOOKUP(G372,Points!$A$2:$B$36,2),0)+_xlfn.IFNA(VLOOKUP(H372,Points!$A$2:$B$36,2),0)+_xlfn.IFNA(VLOOKUP(I372,Points!$A$2:$B$36,2),0)+_xlfn.IFNA(VLOOKUP(J372,Points!$A$2:$B$36,2),0)+_xlfn.IFNA(VLOOKUP(K372,Points!$A$2:$B$36,2),0)+_xlfn.IFNA(VLOOKUP(L372,Points!$A$2:$B$36,2),0)+_xlfn.IFNA(VLOOKUP(M372,Points!$A$2:$B$36,2),0)+_xlfn.IFNA(VLOOKUP(N372,Points!$A$2:$B$36,2),0)+_xlfn.IFNA(VLOOKUP(O372,Points!$A$2:$B$36,2),0)+_xlfn.IFNA(VLOOKUP(P372,Points!$A$2:$B$36,2),0)+_xlfn.IFNA(VLOOKUP(Q372,Points!$D$2:$E$36,2),0)+R372</f>
        <v>15</v>
      </c>
      <c r="D372" s="22"/>
      <c r="E372" s="22"/>
      <c r="F372" s="22"/>
      <c r="G372" s="22"/>
      <c r="H372" s="22"/>
      <c r="I372" s="22">
        <v>7</v>
      </c>
      <c r="J372" s="22" t="s">
        <v>1130</v>
      </c>
      <c r="K372" s="22"/>
      <c r="L372" s="22">
        <v>5</v>
      </c>
      <c r="M372" s="22"/>
      <c r="N372" s="22" t="s">
        <v>72</v>
      </c>
      <c r="O372" s="22"/>
      <c r="P372" s="22"/>
      <c r="Q372" s="22"/>
      <c r="R372" s="22"/>
    </row>
    <row r="373" spans="1:19" x14ac:dyDescent="0.25">
      <c r="A373" t="s">
        <v>353</v>
      </c>
      <c r="B373" t="s">
        <v>354</v>
      </c>
      <c r="C373" s="8">
        <f>_xlfn.IFNA(VLOOKUP(E373,Points!$A$2:$B$36,2),0)+_xlfn.IFNA(VLOOKUP(F373,Points!$A$2:$B$36,2),0)+_xlfn.IFNA(VLOOKUP(G373,Points!$A$2:$B$36,2),0)+_xlfn.IFNA(VLOOKUP(H373,Points!$A$2:$B$36,2),0)+_xlfn.IFNA(VLOOKUP(I373,Points!$A$2:$B$36,2),0)+_xlfn.IFNA(VLOOKUP(J373,Points!$A$2:$B$36,2),0)+_xlfn.IFNA(VLOOKUP(K373,Points!$A$2:$B$36,2),0)+_xlfn.IFNA(VLOOKUP(L373,Points!$A$2:$B$36,2),0)+_xlfn.IFNA(VLOOKUP(M373,Points!$A$2:$B$36,2),0)+_xlfn.IFNA(VLOOKUP(N373,Points!$A$2:$B$36,2),0)+_xlfn.IFNA(VLOOKUP(O373,Points!$A$2:$B$36,2),0)+_xlfn.IFNA(VLOOKUP(P373,Points!$A$2:$B$36,2),0)+_xlfn.IFNA(VLOOKUP(Q373,Points!$D$2:$E$36,2),0)+R373</f>
        <v>13</v>
      </c>
      <c r="D373" s="22"/>
      <c r="E373" s="22"/>
      <c r="F373" s="22"/>
      <c r="G373" s="22"/>
      <c r="H373" s="22">
        <v>3</v>
      </c>
      <c r="I373" s="22"/>
      <c r="J373" s="22"/>
      <c r="K373" s="22"/>
      <c r="L373" s="22"/>
      <c r="M373" s="22"/>
      <c r="N373" s="22"/>
      <c r="O373" s="22"/>
      <c r="P373" s="22"/>
      <c r="Q373" s="22"/>
      <c r="R373" s="22"/>
    </row>
    <row r="374" spans="1:19" x14ac:dyDescent="0.25">
      <c r="A374" t="s">
        <v>526</v>
      </c>
      <c r="B374" t="s">
        <v>910</v>
      </c>
      <c r="C374" s="31">
        <f>_xlfn.IFNA(VLOOKUP(E374,Points!$A$2:$B$36,2),0)+_xlfn.IFNA(VLOOKUP(F374,Points!$A$2:$B$36,2),0)+_xlfn.IFNA(VLOOKUP(G374,Points!$A$2:$B$36,2),0)+_xlfn.IFNA(VLOOKUP(H374,Points!$A$2:$B$36,2),0)+_xlfn.IFNA(VLOOKUP(I374,Points!$A$2:$B$36,2),0)+_xlfn.IFNA(VLOOKUP(J374,Points!$A$2:$B$36,2),0)+_xlfn.IFNA(VLOOKUP(K374,Points!$A$2:$B$36,2),0)+_xlfn.IFNA(VLOOKUP(L374,Points!$A$2:$B$36,2),0)+_xlfn.IFNA(VLOOKUP(M374,Points!$A$2:$B$36,2),0)+_xlfn.IFNA(VLOOKUP(N374,Points!$A$2:$B$36,2),0)+_xlfn.IFNA(VLOOKUP(O374,Points!$A$2:$B$36,2),0)+_xlfn.IFNA(VLOOKUP(P374,Points!$A$2:$B$36,2),0)+_xlfn.IFNA(VLOOKUP(Q374,Points!$D$2:$E$36,2),0)+R374</f>
        <v>13</v>
      </c>
      <c r="D374" s="22"/>
      <c r="E374" s="22"/>
      <c r="F374" s="22"/>
      <c r="G374" s="22"/>
      <c r="H374" s="22"/>
      <c r="I374" s="22">
        <v>5</v>
      </c>
      <c r="J374" s="22"/>
      <c r="K374" s="22"/>
      <c r="L374" s="22">
        <v>9</v>
      </c>
      <c r="M374" s="22" t="s">
        <v>1184</v>
      </c>
      <c r="N374" s="22"/>
      <c r="O374" s="22"/>
      <c r="P374" s="22"/>
      <c r="Q374" s="22"/>
      <c r="R374" s="22"/>
      <c r="S374" t="s">
        <v>1185</v>
      </c>
    </row>
    <row r="375" spans="1:19" x14ac:dyDescent="0.25">
      <c r="A375" t="s">
        <v>1346</v>
      </c>
      <c r="B375" t="s">
        <v>1347</v>
      </c>
      <c r="C375" s="8">
        <f>_xlfn.IFNA(VLOOKUP(E375,Points!$A$2:$B$36,2),0)+_xlfn.IFNA(VLOOKUP(F375,Points!$A$2:$B$36,2),0)+_xlfn.IFNA(VLOOKUP(G375,Points!$A$2:$B$36,2),0)+_xlfn.IFNA(VLOOKUP(H375,Points!$A$2:$B$36,2),0)+_xlfn.IFNA(VLOOKUP(I375,Points!$A$2:$B$36,2),0)+_xlfn.IFNA(VLOOKUP(J375,Points!$A$2:$B$36,2),0)+_xlfn.IFNA(VLOOKUP(K375,Points!$A$2:$B$36,2),0)+_xlfn.IFNA(VLOOKUP(L375,Points!$A$2:$B$36,2),0)+_xlfn.IFNA(VLOOKUP(M375,Points!$A$2:$B$36,2),0)+_xlfn.IFNA(VLOOKUP(N375,Points!$A$2:$B$36,2),0)+_xlfn.IFNA(VLOOKUP(O375,Points!$A$2:$B$36,2),0)+_xlfn.IFNA(VLOOKUP(P375,Points!$A$2:$B$36,2),0)+_xlfn.IFNA(VLOOKUP(Q375,Points!$D$2:$E$36,2),0)+R375</f>
        <v>13</v>
      </c>
      <c r="D375" s="22"/>
      <c r="E375" s="22"/>
      <c r="F375" s="22"/>
      <c r="G375" s="22"/>
      <c r="H375" s="22"/>
      <c r="I375" s="22"/>
      <c r="J375" s="22"/>
      <c r="K375" s="22"/>
      <c r="L375" s="22">
        <v>3</v>
      </c>
      <c r="M375" s="22"/>
      <c r="N375" s="22"/>
      <c r="O375" s="22"/>
      <c r="P375" s="22"/>
      <c r="Q375" s="22"/>
      <c r="R375" s="22"/>
    </row>
    <row r="376" spans="1:19" x14ac:dyDescent="0.25">
      <c r="A376" t="s">
        <v>701</v>
      </c>
      <c r="B376" t="s">
        <v>336</v>
      </c>
      <c r="C376" s="8">
        <f>_xlfn.IFNA(VLOOKUP(E376,Points!$A$2:$B$36,2),0)+_xlfn.IFNA(VLOOKUP(F376,Points!$A$2:$B$36,2),0)+_xlfn.IFNA(VLOOKUP(G376,Points!$A$2:$B$36,2),0)+_xlfn.IFNA(VLOOKUP(H376,Points!$A$2:$B$36,2),0)+_xlfn.IFNA(VLOOKUP(I376,Points!$A$2:$B$36,2),0)+_xlfn.IFNA(VLOOKUP(J376,Points!$A$2:$B$36,2),0)+_xlfn.IFNA(VLOOKUP(K376,Points!$A$2:$B$36,2),0)+_xlfn.IFNA(VLOOKUP(L376,Points!$A$2:$B$36,2),0)+_xlfn.IFNA(VLOOKUP(M376,Points!$A$2:$B$36,2),0)+_xlfn.IFNA(VLOOKUP(N376,Points!$A$2:$B$36,2),0)+_xlfn.IFNA(VLOOKUP(O376,Points!$A$2:$B$36,2),0)+_xlfn.IFNA(VLOOKUP(P376,Points!$A$2:$B$36,2),0)+_xlfn.IFNA(VLOOKUP(Q376,Points!$D$2:$E$36,2),0)+R376</f>
        <v>13</v>
      </c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>
        <v>3</v>
      </c>
      <c r="P376" s="22"/>
      <c r="Q376" s="22"/>
      <c r="R376" s="22"/>
    </row>
    <row r="377" spans="1:19" x14ac:dyDescent="0.25">
      <c r="A377" t="s">
        <v>70</v>
      </c>
      <c r="B377" t="s">
        <v>912</v>
      </c>
      <c r="C377" s="31">
        <f>_xlfn.IFNA(VLOOKUP(E377,Points!$A$2:$B$36,2),0)+_xlfn.IFNA(VLOOKUP(F377,Points!$A$2:$B$36,2),0)+_xlfn.IFNA(VLOOKUP(G377,Points!$A$2:$B$36,2),0)+_xlfn.IFNA(VLOOKUP(H377,Points!$A$2:$B$36,2),0)+_xlfn.IFNA(VLOOKUP(I377,Points!$A$2:$B$36,2),0)+_xlfn.IFNA(VLOOKUP(J377,Points!$A$2:$B$36,2),0)+_xlfn.IFNA(VLOOKUP(K377,Points!$A$2:$B$36,2),0)+_xlfn.IFNA(VLOOKUP(L377,Points!$A$2:$B$36,2),0)+_xlfn.IFNA(VLOOKUP(M377,Points!$A$2:$B$36,2),0)+_xlfn.IFNA(VLOOKUP(N377,Points!$A$2:$B$36,2),0)+_xlfn.IFNA(VLOOKUP(O377,Points!$A$2:$B$36,2),0)+_xlfn.IFNA(VLOOKUP(P377,Points!$A$2:$B$36,2),0)+_xlfn.IFNA(VLOOKUP(Q377,Points!$D$2:$E$36,2),0)+R377</f>
        <v>12</v>
      </c>
      <c r="D377" s="22"/>
      <c r="E377" s="22"/>
      <c r="F377" s="22"/>
      <c r="G377" s="22"/>
      <c r="H377" s="22"/>
      <c r="I377" s="22">
        <v>8</v>
      </c>
      <c r="J377" s="22"/>
      <c r="K377" s="22"/>
      <c r="L377" s="22" t="s">
        <v>72</v>
      </c>
      <c r="M377" s="22"/>
      <c r="N377" s="22">
        <v>6</v>
      </c>
      <c r="O377" s="22"/>
      <c r="P377" s="22"/>
      <c r="Q377" s="22"/>
      <c r="R377" s="30"/>
    </row>
    <row r="378" spans="1:19" x14ac:dyDescent="0.25">
      <c r="A378" t="s">
        <v>101</v>
      </c>
      <c r="B378" t="s">
        <v>517</v>
      </c>
      <c r="C378" s="32">
        <f>_xlfn.IFNA(VLOOKUP(E378,Points!$A$2:$B$36,2),0)+_xlfn.IFNA(VLOOKUP(F378,Points!$A$2:$B$36,2),0)+_xlfn.IFNA(VLOOKUP(G378,Points!$A$2:$B$36,2),0)+_xlfn.IFNA(VLOOKUP(H378,Points!$A$2:$B$36,2),0)+_xlfn.IFNA(VLOOKUP(I378,Points!$A$2:$B$36,2),0)+_xlfn.IFNA(VLOOKUP(J378,Points!$A$2:$B$36,2),0)+_xlfn.IFNA(VLOOKUP(K378,Points!$A$2:$B$36,2),0)+_xlfn.IFNA(VLOOKUP(L378,Points!$A$2:$B$36,2),0)+_xlfn.IFNA(VLOOKUP(M378,Points!$A$2:$B$36,2),0)+_xlfn.IFNA(VLOOKUP(N378,Points!$A$2:$B$36,2),0)+_xlfn.IFNA(VLOOKUP(O378,Points!$A$2:$B$36,2),0)+_xlfn.IFNA(VLOOKUP(P378,Points!$A$2:$B$36,2),0)+_xlfn.IFNA(VLOOKUP(Q378,Points!$D$2:$E$36,2),0)+R378</f>
        <v>12</v>
      </c>
      <c r="J378">
        <v>12</v>
      </c>
      <c r="P378">
        <v>4</v>
      </c>
      <c r="R378" s="41"/>
    </row>
    <row r="379" spans="1:19" x14ac:dyDescent="0.25">
      <c r="A379" t="s">
        <v>879</v>
      </c>
      <c r="B379" t="s">
        <v>997</v>
      </c>
      <c r="C379" s="8">
        <f>_xlfn.IFNA(VLOOKUP(E379,Points!$A$2:$B$36,2),0)+_xlfn.IFNA(VLOOKUP(F379,Points!$A$2:$B$36,2),0)+_xlfn.IFNA(VLOOKUP(G379,Points!$A$2:$B$36,2),0)+_xlfn.IFNA(VLOOKUP(H379,Points!$A$2:$B$36,2),0)+_xlfn.IFNA(VLOOKUP(I379,Points!$A$2:$B$36,2),0)+_xlfn.IFNA(VLOOKUP(J379,Points!$A$2:$B$36,2),0)+_xlfn.IFNA(VLOOKUP(K379,Points!$A$2:$B$36,2),0)+_xlfn.IFNA(VLOOKUP(L379,Points!$A$2:$B$36,2),0)+_xlfn.IFNA(VLOOKUP(M379,Points!$A$2:$B$36,2),0)+_xlfn.IFNA(VLOOKUP(N379,Points!$A$2:$B$36,2),0)+_xlfn.IFNA(VLOOKUP(O379,Points!$A$2:$B$36,2),0)+_xlfn.IFNA(VLOOKUP(P379,Points!$A$2:$B$36,2),0)+_xlfn.IFNA(VLOOKUP(Q379,Points!$D$2:$E$36,2),0)+R379</f>
        <v>11</v>
      </c>
      <c r="D379" s="22"/>
      <c r="E379" s="22"/>
      <c r="F379" s="22"/>
      <c r="G379" s="22"/>
      <c r="H379" s="22"/>
      <c r="I379" s="22"/>
      <c r="J379" s="22"/>
      <c r="K379" s="22"/>
      <c r="L379" s="22">
        <v>4</v>
      </c>
      <c r="M379" s="22"/>
      <c r="N379" s="22"/>
      <c r="O379" s="22"/>
      <c r="P379" s="22"/>
      <c r="Q379" s="22"/>
      <c r="R379" s="22"/>
    </row>
    <row r="380" spans="1:19" x14ac:dyDescent="0.25">
      <c r="A380" t="s">
        <v>165</v>
      </c>
      <c r="B380" t="s">
        <v>281</v>
      </c>
      <c r="C380" s="8">
        <f>_xlfn.IFNA(VLOOKUP(E380,Points!$A$2:$B$36,2),0)+_xlfn.IFNA(VLOOKUP(F380,Points!$A$2:$B$36,2),0)+_xlfn.IFNA(VLOOKUP(G380,Points!$A$2:$B$36,2),0)+_xlfn.IFNA(VLOOKUP(H380,Points!$A$2:$B$36,2),0)+_xlfn.IFNA(VLOOKUP(I380,Points!$A$2:$B$36,2),0)+_xlfn.IFNA(VLOOKUP(J380,Points!$A$2:$B$36,2),0)+_xlfn.IFNA(VLOOKUP(K380,Points!$A$2:$B$36,2),0)+_xlfn.IFNA(VLOOKUP(L380,Points!$A$2:$B$36,2),0)+_xlfn.IFNA(VLOOKUP(M380,Points!$A$2:$B$36,2),0)+_xlfn.IFNA(VLOOKUP(N380,Points!$A$2:$B$36,2),0)+_xlfn.IFNA(VLOOKUP(O380,Points!$A$2:$B$36,2),0)+_xlfn.IFNA(VLOOKUP(P380,Points!$A$2:$B$36,2),0)+_xlfn.IFNA(VLOOKUP(Q380,Points!$D$2:$E$36,2),0)+R380</f>
        <v>9</v>
      </c>
      <c r="D380" s="22"/>
      <c r="E380" s="22"/>
      <c r="F380" s="22"/>
      <c r="G380" s="22"/>
      <c r="H380" s="22">
        <v>5</v>
      </c>
      <c r="I380" s="22"/>
      <c r="J380" s="22"/>
      <c r="K380" s="22"/>
      <c r="L380" s="22"/>
      <c r="M380" s="22"/>
      <c r="N380" s="22"/>
      <c r="O380" s="22"/>
      <c r="P380" s="22"/>
      <c r="Q380" s="22"/>
      <c r="R380" s="22"/>
    </row>
    <row r="381" spans="1:19" x14ac:dyDescent="0.25">
      <c r="A381" t="s">
        <v>203</v>
      </c>
      <c r="B381" t="s">
        <v>1092</v>
      </c>
      <c r="C381" s="8">
        <f>_xlfn.IFNA(VLOOKUP(E381,Points!$A$2:$B$36,2),0)+_xlfn.IFNA(VLOOKUP(F381,Points!$A$2:$B$36,2),0)+_xlfn.IFNA(VLOOKUP(G381,Points!$A$2:$B$36,2),0)+_xlfn.IFNA(VLOOKUP(H381,Points!$A$2:$B$36,2),0)+_xlfn.IFNA(VLOOKUP(I381,Points!$A$2:$B$36,2),0)+_xlfn.IFNA(VLOOKUP(J381,Points!$A$2:$B$36,2),0)+_xlfn.IFNA(VLOOKUP(K381,Points!$A$2:$B$36,2),0)+_xlfn.IFNA(VLOOKUP(L381,Points!$A$2:$B$36,2),0)+_xlfn.IFNA(VLOOKUP(M381,Points!$A$2:$B$36,2),0)+_xlfn.IFNA(VLOOKUP(N381,Points!$A$2:$B$36,2),0)+_xlfn.IFNA(VLOOKUP(O381,Points!$A$2:$B$36,2),0)+_xlfn.IFNA(VLOOKUP(P381,Points!$A$2:$B$36,2),0)+_xlfn.IFNA(VLOOKUP(Q381,Points!$D$2:$E$36,2),0)+R381</f>
        <v>9</v>
      </c>
      <c r="D381" s="22"/>
      <c r="E381" s="22"/>
      <c r="F381" s="22"/>
      <c r="G381" s="22"/>
      <c r="H381" s="22"/>
      <c r="I381" s="22"/>
      <c r="J381" s="22">
        <v>5</v>
      </c>
      <c r="K381" s="22"/>
      <c r="L381" s="22"/>
      <c r="M381" s="22"/>
      <c r="N381" s="22"/>
      <c r="O381" s="22"/>
      <c r="P381" s="22"/>
      <c r="Q381" s="22"/>
      <c r="R381" s="22"/>
    </row>
    <row r="382" spans="1:19" x14ac:dyDescent="0.25">
      <c r="A382" t="s">
        <v>225</v>
      </c>
      <c r="B382" t="s">
        <v>913</v>
      </c>
      <c r="C382" s="32">
        <f>_xlfn.IFNA(VLOOKUP(E382,Points!$A$2:$B$36,2),0)+_xlfn.IFNA(VLOOKUP(F382,Points!$A$2:$B$36,2),0)+_xlfn.IFNA(VLOOKUP(G382,Points!$A$2:$B$36,2),0)+_xlfn.IFNA(VLOOKUP(H382,Points!$A$2:$B$36,2),0)+_xlfn.IFNA(VLOOKUP(I382,Points!$A$2:$B$36,2),0)+_xlfn.IFNA(VLOOKUP(J382,Points!$A$2:$B$36,2),0)+_xlfn.IFNA(VLOOKUP(K382,Points!$A$2:$B$36,2),0)+_xlfn.IFNA(VLOOKUP(L382,Points!$A$2:$B$36,2),0)+_xlfn.IFNA(VLOOKUP(M382,Points!$A$2:$B$36,2),0)+_xlfn.IFNA(VLOOKUP(N382,Points!$A$2:$B$36,2),0)+_xlfn.IFNA(VLOOKUP(O382,Points!$A$2:$B$36,2),0)+_xlfn.IFNA(VLOOKUP(P382,Points!$A$2:$B$36,2),0)+_xlfn.IFNA(VLOOKUP(Q382,Points!$D$2:$E$36,2),0)+R382</f>
        <v>7</v>
      </c>
      <c r="D382" s="22"/>
      <c r="E382" s="22"/>
      <c r="F382" s="22"/>
      <c r="G382" s="22"/>
      <c r="H382" s="22"/>
      <c r="I382" s="22">
        <v>9</v>
      </c>
      <c r="J382" s="22"/>
      <c r="K382" s="22"/>
      <c r="L382" s="22"/>
      <c r="M382" s="22"/>
      <c r="N382" s="22">
        <v>10</v>
      </c>
      <c r="O382" s="22"/>
      <c r="P382" s="22"/>
      <c r="Q382" s="22"/>
      <c r="R382" s="22"/>
    </row>
    <row r="383" spans="1:19" x14ac:dyDescent="0.25">
      <c r="A383" t="s">
        <v>442</v>
      </c>
      <c r="B383" t="s">
        <v>914</v>
      </c>
      <c r="C383" s="32">
        <f>_xlfn.IFNA(VLOOKUP(E383,Points!$A$2:$B$36,2),0)+_xlfn.IFNA(VLOOKUP(F383,Points!$A$2:$B$36,2),0)+_xlfn.IFNA(VLOOKUP(G383,Points!$A$2:$B$36,2),0)+_xlfn.IFNA(VLOOKUP(H383,Points!$A$2:$B$36,2),0)+_xlfn.IFNA(VLOOKUP(I383,Points!$A$2:$B$36,2),0)+_xlfn.IFNA(VLOOKUP(J383,Points!$A$2:$B$36,2),0)+_xlfn.IFNA(VLOOKUP(K383,Points!$A$2:$B$36,2),0)+_xlfn.IFNA(VLOOKUP(L383,Points!$A$2:$B$36,2),0)+_xlfn.IFNA(VLOOKUP(M383,Points!$A$2:$B$36,2),0)+_xlfn.IFNA(VLOOKUP(N383,Points!$A$2:$B$36,2),0)+_xlfn.IFNA(VLOOKUP(O383,Points!$A$2:$B$36,2),0)+_xlfn.IFNA(VLOOKUP(P383,Points!$A$2:$B$36,2),0)+_xlfn.IFNA(VLOOKUP(Q383,Points!$D$2:$E$36,2),0)+R383</f>
        <v>7</v>
      </c>
      <c r="D383" s="22"/>
      <c r="E383" s="22"/>
      <c r="F383" s="22"/>
      <c r="G383" s="22"/>
      <c r="H383" s="22"/>
      <c r="I383" s="22">
        <v>10</v>
      </c>
      <c r="J383" s="22"/>
      <c r="K383" s="22"/>
      <c r="L383" s="22"/>
      <c r="M383" s="22"/>
      <c r="N383" s="22">
        <v>9</v>
      </c>
      <c r="O383" s="22"/>
      <c r="P383" s="22"/>
      <c r="Q383" s="22"/>
      <c r="R383" s="22"/>
    </row>
    <row r="384" spans="1:19" x14ac:dyDescent="0.25">
      <c r="A384" t="s">
        <v>286</v>
      </c>
      <c r="B384" t="s">
        <v>1441</v>
      </c>
      <c r="C384" s="8">
        <f>_xlfn.IFNA(VLOOKUP(E384,Points!$A$2:$B$36,2),0)+_xlfn.IFNA(VLOOKUP(F384,Points!$A$2:$B$36,2),0)+_xlfn.IFNA(VLOOKUP(G384,Points!$A$2:$B$36,2),0)+_xlfn.IFNA(VLOOKUP(H384,Points!$A$2:$B$36,2),0)+_xlfn.IFNA(VLOOKUP(I384,Points!$A$2:$B$36,2),0)+_xlfn.IFNA(VLOOKUP(J384,Points!$A$2:$B$36,2),0)+_xlfn.IFNA(VLOOKUP(K384,Points!$A$2:$B$36,2),0)+_xlfn.IFNA(VLOOKUP(L384,Points!$A$2:$B$36,2),0)+_xlfn.IFNA(VLOOKUP(M384,Points!$A$2:$B$36,2),0)+_xlfn.IFNA(VLOOKUP(N384,Points!$A$2:$B$36,2),0)+_xlfn.IFNA(VLOOKUP(O384,Points!$A$2:$B$36,2),0)+_xlfn.IFNA(VLOOKUP(P384,Points!$A$2:$B$36,2),0)+_xlfn.IFNA(VLOOKUP(Q384,Points!$D$2:$E$36,2),0)+R384</f>
        <v>6</v>
      </c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>
        <v>7</v>
      </c>
      <c r="O384" s="22"/>
      <c r="P384" s="22"/>
      <c r="Q384" s="22"/>
      <c r="R384" s="22"/>
    </row>
    <row r="385" spans="1:19" x14ac:dyDescent="0.25">
      <c r="A385" t="s">
        <v>360</v>
      </c>
      <c r="B385" t="s">
        <v>361</v>
      </c>
      <c r="C385" s="8">
        <f>_xlfn.IFNA(VLOOKUP(E385,Points!$A$2:$B$36,2),0)+_xlfn.IFNA(VLOOKUP(F385,Points!$A$2:$B$36,2),0)+_xlfn.IFNA(VLOOKUP(G385,Points!$A$2:$B$36,2),0)+_xlfn.IFNA(VLOOKUP(H385,Points!$A$2:$B$36,2),0)+_xlfn.IFNA(VLOOKUP(I385,Points!$A$2:$B$36,2),0)+_xlfn.IFNA(VLOOKUP(J385,Points!$A$2:$B$36,2),0)+_xlfn.IFNA(VLOOKUP(K385,Points!$A$2:$B$36,2),0)+_xlfn.IFNA(VLOOKUP(L385,Points!$A$2:$B$36,2),0)+_xlfn.IFNA(VLOOKUP(M385,Points!$A$2:$B$36,2),0)+_xlfn.IFNA(VLOOKUP(N385,Points!$A$2:$B$36,2),0)+_xlfn.IFNA(VLOOKUP(O385,Points!$A$2:$B$36,2),0)+_xlfn.IFNA(VLOOKUP(P385,Points!$A$2:$B$36,2),0)+_xlfn.IFNA(VLOOKUP(Q385,Points!$D$2:$E$36,2),0)+R385</f>
        <v>5</v>
      </c>
      <c r="D385" s="22"/>
      <c r="E385" s="22"/>
      <c r="F385">
        <v>8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</row>
    <row r="386" spans="1:19" x14ac:dyDescent="0.25">
      <c r="A386" t="s">
        <v>362</v>
      </c>
      <c r="B386" t="s">
        <v>239</v>
      </c>
      <c r="C386" s="8">
        <f>_xlfn.IFNA(VLOOKUP(E386,Points!$A$2:$B$36,2),0)+_xlfn.IFNA(VLOOKUP(F386,Points!$A$2:$B$36,2),0)+_xlfn.IFNA(VLOOKUP(G386,Points!$A$2:$B$36,2),0)+_xlfn.IFNA(VLOOKUP(H386,Points!$A$2:$B$36,2),0)+_xlfn.IFNA(VLOOKUP(I386,Points!$A$2:$B$36,2),0)+_xlfn.IFNA(VLOOKUP(J386,Points!$A$2:$B$36,2),0)+_xlfn.IFNA(VLOOKUP(K386,Points!$A$2:$B$36,2),0)+_xlfn.IFNA(VLOOKUP(L386,Points!$A$2:$B$36,2),0)+_xlfn.IFNA(VLOOKUP(M386,Points!$A$2:$B$36,2),0)+_xlfn.IFNA(VLOOKUP(N386,Points!$A$2:$B$36,2),0)+_xlfn.IFNA(VLOOKUP(O386,Points!$A$2:$B$36,2),0)+_xlfn.IFNA(VLOOKUP(P386,Points!$A$2:$B$36,2),0)+_xlfn.IFNA(VLOOKUP(Q386,Points!$D$2:$E$36,2),0)+R386</f>
        <v>4</v>
      </c>
      <c r="D386" s="22"/>
      <c r="E386" s="22"/>
      <c r="F386">
        <v>9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</row>
    <row r="387" spans="1:19" x14ac:dyDescent="0.25">
      <c r="A387" t="s">
        <v>147</v>
      </c>
      <c r="B387" t="s">
        <v>363</v>
      </c>
      <c r="C387" s="8">
        <f>_xlfn.IFNA(VLOOKUP(E387,Points!$A$2:$B$36,2),0)+_xlfn.IFNA(VLOOKUP(F387,Points!$A$2:$B$36,2),0)+_xlfn.IFNA(VLOOKUP(G387,Points!$A$2:$B$36,2),0)+_xlfn.IFNA(VLOOKUP(H387,Points!$A$2:$B$36,2),0)+_xlfn.IFNA(VLOOKUP(I387,Points!$A$2:$B$36,2),0)+_xlfn.IFNA(VLOOKUP(J387,Points!$A$2:$B$36,2),0)+_xlfn.IFNA(VLOOKUP(K387,Points!$A$2:$B$36,2),0)+_xlfn.IFNA(VLOOKUP(L387,Points!$A$2:$B$36,2),0)+_xlfn.IFNA(VLOOKUP(M387,Points!$A$2:$B$36,2),0)+_xlfn.IFNA(VLOOKUP(N387,Points!$A$2:$B$36,2),0)+_xlfn.IFNA(VLOOKUP(O387,Points!$A$2:$B$36,2),0)+_xlfn.IFNA(VLOOKUP(P387,Points!$A$2:$B$36,2),0)+_xlfn.IFNA(VLOOKUP(Q387,Points!$D$2:$E$36,2),0)+R387</f>
        <v>4</v>
      </c>
      <c r="D387" s="22"/>
      <c r="E387" s="22"/>
      <c r="F387" s="22"/>
      <c r="G387" s="22">
        <v>9</v>
      </c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</row>
    <row r="388" spans="1:19" x14ac:dyDescent="0.25">
      <c r="A388" t="s">
        <v>364</v>
      </c>
      <c r="B388" t="s">
        <v>365</v>
      </c>
      <c r="C388" s="8">
        <f>_xlfn.IFNA(VLOOKUP(E388,Points!$A$2:$B$36,2),0)+_xlfn.IFNA(VLOOKUP(F388,Points!$A$2:$B$36,2),0)+_xlfn.IFNA(VLOOKUP(G388,Points!$A$2:$B$36,2),0)+_xlfn.IFNA(VLOOKUP(H388,Points!$A$2:$B$36,2),0)+_xlfn.IFNA(VLOOKUP(I388,Points!$A$2:$B$36,2),0)+_xlfn.IFNA(VLOOKUP(J388,Points!$A$2:$B$36,2),0)+_xlfn.IFNA(VLOOKUP(K388,Points!$A$2:$B$36,2),0)+_xlfn.IFNA(VLOOKUP(L388,Points!$A$2:$B$36,2),0)+_xlfn.IFNA(VLOOKUP(M388,Points!$A$2:$B$36,2),0)+_xlfn.IFNA(VLOOKUP(N388,Points!$A$2:$B$36,2),0)+_xlfn.IFNA(VLOOKUP(O388,Points!$A$2:$B$36,2),0)+_xlfn.IFNA(VLOOKUP(P388,Points!$A$2:$B$36,2),0)+_xlfn.IFNA(VLOOKUP(Q388,Points!$D$2:$E$36,2),0)+R388</f>
        <v>3</v>
      </c>
      <c r="D388" s="22"/>
      <c r="E388" s="22"/>
      <c r="F388" s="22"/>
      <c r="G388" s="22">
        <v>10</v>
      </c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</row>
    <row r="389" spans="1:19" x14ac:dyDescent="0.25">
      <c r="A389" t="s">
        <v>449</v>
      </c>
      <c r="B389" t="s">
        <v>917</v>
      </c>
      <c r="C389" s="32">
        <f>_xlfn.IFNA(VLOOKUP(E389,Points!$A$2:$B$36,2),0)+_xlfn.IFNA(VLOOKUP(F389,Points!$A$2:$B$36,2),0)+_xlfn.IFNA(VLOOKUP(G389,Points!$A$2:$B$36,2),0)+_xlfn.IFNA(VLOOKUP(H389,Points!$A$2:$B$36,2),0)+_xlfn.IFNA(VLOOKUP(I389,Points!$A$2:$B$36,2),0)+_xlfn.IFNA(VLOOKUP(J389,Points!$A$2:$B$36,2),0)+_xlfn.IFNA(VLOOKUP(K389,Points!$A$2:$B$36,2),0)+_xlfn.IFNA(VLOOKUP(L389,Points!$A$2:$B$36,2),0)+_xlfn.IFNA(VLOOKUP(M389,Points!$A$2:$B$36,2),0)+_xlfn.IFNA(VLOOKUP(N389,Points!$A$2:$B$36,2),0)+_xlfn.IFNA(VLOOKUP(O389,Points!$A$2:$B$36,2),0)+_xlfn.IFNA(VLOOKUP(P389,Points!$A$2:$B$36,2),0)+_xlfn.IFNA(VLOOKUP(Q389,Points!$D$2:$E$36,2),0)+R389</f>
        <v>3</v>
      </c>
      <c r="D389" s="22"/>
      <c r="E389" s="22"/>
      <c r="F389" s="22"/>
      <c r="G389" s="22"/>
      <c r="H389" s="22"/>
      <c r="I389" s="22">
        <v>12</v>
      </c>
      <c r="J389" s="22"/>
      <c r="K389" s="22"/>
      <c r="L389" s="22"/>
      <c r="M389" s="22"/>
      <c r="N389" s="22">
        <v>11</v>
      </c>
      <c r="O389" s="22"/>
      <c r="P389" s="22"/>
      <c r="Q389" s="22"/>
      <c r="R389" s="22"/>
    </row>
    <row r="390" spans="1:19" x14ac:dyDescent="0.25">
      <c r="A390" t="s">
        <v>281</v>
      </c>
      <c r="B390" t="s">
        <v>1348</v>
      </c>
      <c r="C390" s="8">
        <f>_xlfn.IFNA(VLOOKUP(E390,Points!$A$2:$B$36,2),0)+_xlfn.IFNA(VLOOKUP(F390,Points!$A$2:$B$36,2),0)+_xlfn.IFNA(VLOOKUP(G390,Points!$A$2:$B$36,2),0)+_xlfn.IFNA(VLOOKUP(H390,Points!$A$2:$B$36,2),0)+_xlfn.IFNA(VLOOKUP(I390,Points!$A$2:$B$36,2),0)+_xlfn.IFNA(VLOOKUP(J390,Points!$A$2:$B$36,2),0)+_xlfn.IFNA(VLOOKUP(K390,Points!$A$2:$B$36,2),0)+_xlfn.IFNA(VLOOKUP(L390,Points!$A$2:$B$36,2),0)+_xlfn.IFNA(VLOOKUP(M390,Points!$A$2:$B$36,2),0)+_xlfn.IFNA(VLOOKUP(N390,Points!$A$2:$B$36,2),0)+_xlfn.IFNA(VLOOKUP(O390,Points!$A$2:$B$36,2),0)+_xlfn.IFNA(VLOOKUP(P390,Points!$A$2:$B$36,2),0)+_xlfn.IFNA(VLOOKUP(Q390,Points!$D$2:$E$36,2),0)+R390</f>
        <v>3</v>
      </c>
      <c r="D390" s="22"/>
      <c r="E390" s="22"/>
      <c r="F390" s="22"/>
      <c r="G390" s="22"/>
      <c r="H390" s="22"/>
      <c r="I390" s="22"/>
      <c r="J390" s="22"/>
      <c r="K390" s="22"/>
      <c r="L390" s="22">
        <v>10</v>
      </c>
      <c r="M390" s="22"/>
      <c r="N390" s="22"/>
      <c r="O390" s="22"/>
      <c r="P390" s="22"/>
      <c r="Q390" s="22"/>
      <c r="R390" s="22"/>
    </row>
    <row r="391" spans="1:19" x14ac:dyDescent="0.25">
      <c r="A391" t="s">
        <v>915</v>
      </c>
      <c r="B391" t="s">
        <v>916</v>
      </c>
      <c r="C391" s="8">
        <f>_xlfn.IFNA(VLOOKUP(E391,Points!$A$2:$B$36,2),0)+_xlfn.IFNA(VLOOKUP(F391,Points!$A$2:$B$36,2),0)+_xlfn.IFNA(VLOOKUP(G391,Points!$A$2:$B$36,2),0)+_xlfn.IFNA(VLOOKUP(H391,Points!$A$2:$B$36,2),0)+_xlfn.IFNA(VLOOKUP(I391,Points!$A$2:$B$36,2),0)+_xlfn.IFNA(VLOOKUP(J391,Points!$A$2:$B$36,2),0)+_xlfn.IFNA(VLOOKUP(K391,Points!$A$2:$B$36,2),0)+_xlfn.IFNA(VLOOKUP(L391,Points!$A$2:$B$36,2),0)+_xlfn.IFNA(VLOOKUP(M391,Points!$A$2:$B$36,2),0)+_xlfn.IFNA(VLOOKUP(N391,Points!$A$2:$B$36,2),0)+_xlfn.IFNA(VLOOKUP(O391,Points!$A$2:$B$36,2),0)+_xlfn.IFNA(VLOOKUP(P391,Points!$A$2:$B$36,2),0)+_xlfn.IFNA(VLOOKUP(Q391,Points!$D$2:$E$36,2),0)+R391</f>
        <v>2</v>
      </c>
      <c r="D391" s="22"/>
      <c r="E391" s="22"/>
      <c r="F391" s="22"/>
      <c r="G391" s="22"/>
      <c r="H391" s="22"/>
      <c r="I391" s="22">
        <v>11</v>
      </c>
      <c r="J391" s="22"/>
      <c r="K391" s="22"/>
      <c r="L391" s="22"/>
      <c r="M391" s="22"/>
      <c r="N391" s="22"/>
      <c r="O391" s="22"/>
      <c r="P391" s="22"/>
      <c r="Q391" s="22"/>
      <c r="R391" s="22"/>
    </row>
    <row r="392" spans="1:19" x14ac:dyDescent="0.25">
      <c r="A392" t="s">
        <v>526</v>
      </c>
      <c r="B392" t="s">
        <v>1349</v>
      </c>
      <c r="C392" s="8">
        <f>_xlfn.IFNA(VLOOKUP(E392,Points!$A$2:$B$36,2),0)+_xlfn.IFNA(VLOOKUP(F392,Points!$A$2:$B$36,2),0)+_xlfn.IFNA(VLOOKUP(G392,Points!$A$2:$B$36,2),0)+_xlfn.IFNA(VLOOKUP(H392,Points!$A$2:$B$36,2),0)+_xlfn.IFNA(VLOOKUP(I392,Points!$A$2:$B$36,2),0)+_xlfn.IFNA(VLOOKUP(J392,Points!$A$2:$B$36,2),0)+_xlfn.IFNA(VLOOKUP(K392,Points!$A$2:$B$36,2),0)+_xlfn.IFNA(VLOOKUP(L392,Points!$A$2:$B$36,2),0)+_xlfn.IFNA(VLOOKUP(M392,Points!$A$2:$B$36,2),0)+_xlfn.IFNA(VLOOKUP(N392,Points!$A$2:$B$36,2),0)+_xlfn.IFNA(VLOOKUP(O392,Points!$A$2:$B$36,2),0)+_xlfn.IFNA(VLOOKUP(P392,Points!$A$2:$B$36,2),0)+_xlfn.IFNA(VLOOKUP(Q392,Points!$D$2:$E$36,2),0)+R392</f>
        <v>2</v>
      </c>
      <c r="D392" s="22"/>
      <c r="E392" s="22"/>
      <c r="F392" s="22"/>
      <c r="G392" s="22"/>
      <c r="H392" s="22"/>
      <c r="I392" s="22"/>
      <c r="J392" s="22"/>
      <c r="K392" s="22"/>
      <c r="L392" s="22">
        <v>11</v>
      </c>
      <c r="M392" s="22"/>
      <c r="N392" s="22"/>
      <c r="O392" s="22"/>
      <c r="P392" s="22"/>
      <c r="Q392" s="22"/>
      <c r="R392" s="22"/>
    </row>
    <row r="393" spans="1:19" x14ac:dyDescent="0.25">
      <c r="A393" t="s">
        <v>638</v>
      </c>
      <c r="B393" t="s">
        <v>1093</v>
      </c>
      <c r="C393" s="8">
        <f>_xlfn.IFNA(VLOOKUP(E393,Points!$A$2:$B$36,2),0)+_xlfn.IFNA(VLOOKUP(F393,Points!$A$2:$B$36,2),0)+_xlfn.IFNA(VLOOKUP(G393,Points!$A$2:$B$36,2),0)+_xlfn.IFNA(VLOOKUP(H393,Points!$A$2:$B$36,2),0)+_xlfn.IFNA(VLOOKUP(I393,Points!$A$2:$B$36,2),0)+_xlfn.IFNA(VLOOKUP(J393,Points!$A$2:$B$36,2),0)+_xlfn.IFNA(VLOOKUP(K393,Points!$A$2:$B$36,2),0)+_xlfn.IFNA(VLOOKUP(L393,Points!$A$2:$B$36,2),0)+_xlfn.IFNA(VLOOKUP(M393,Points!$A$2:$B$36,2),0)+_xlfn.IFNA(VLOOKUP(N393,Points!$A$2:$B$36,2),0)+_xlfn.IFNA(VLOOKUP(O393,Points!$A$2:$B$36,2),0)+_xlfn.IFNA(VLOOKUP(P393,Points!$A$2:$B$36,2),0)+_xlfn.IFNA(VLOOKUP(Q393,Points!$D$2:$E$36,2),0)+R393</f>
        <v>1</v>
      </c>
      <c r="D393" s="22"/>
      <c r="E393" s="22"/>
      <c r="F393" s="22"/>
      <c r="G393" s="22"/>
      <c r="H393" s="22"/>
      <c r="I393" s="22"/>
      <c r="J393" s="22">
        <v>14</v>
      </c>
      <c r="K393" s="22"/>
      <c r="L393" s="22"/>
      <c r="M393" s="22"/>
      <c r="N393" s="22"/>
      <c r="O393" s="22"/>
      <c r="P393" s="22"/>
      <c r="Q393" s="22"/>
      <c r="R393" s="22"/>
    </row>
    <row r="394" spans="1:19" hidden="1" x14ac:dyDescent="0.25">
      <c r="C394" s="8">
        <f>_xlfn.IFNA(VLOOKUP(E394,Points!$A$2:$B$36,2),0)+_xlfn.IFNA(VLOOKUP(F394,Points!$A$2:$B$36,2),0)+_xlfn.IFNA(VLOOKUP(G394,Points!$A$2:$B$36,2),0)+_xlfn.IFNA(VLOOKUP(H394,Points!$A$2:$B$36,2),0)+_xlfn.IFNA(VLOOKUP(I394,Points!$A$2:$B$36,2),0)+_xlfn.IFNA(VLOOKUP(J394,Points!$A$2:$B$36,2),0)+_xlfn.IFNA(VLOOKUP(K394,Points!$A$2:$B$36,2),0)+_xlfn.IFNA(VLOOKUP(L394,Points!$A$2:$B$36,2),0)+_xlfn.IFNA(VLOOKUP(M394,Points!$A$2:$B$36,2),0)+_xlfn.IFNA(VLOOKUP(N394,Points!$A$2:$B$36,2),0)+_xlfn.IFNA(VLOOKUP(O394,Points!$A$2:$B$36,2),0)+_xlfn.IFNA(VLOOKUP(P394,Points!$A$2:$B$36,2),0)+_xlfn.IFNA(VLOOKUP(Q394,Points!$D$2:$E$36,2),0)+R394</f>
        <v>0</v>
      </c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</row>
    <row r="395" spans="1:19" x14ac:dyDescent="0.25">
      <c r="C395" s="8">
        <f>_xlfn.IFNA(VLOOKUP(E395,Points!$A$2:$B$36,2),0)+_xlfn.IFNA(VLOOKUP(F395,Points!$A$2:$B$36,2),0)+_xlfn.IFNA(VLOOKUP(G395,Points!$A$2:$B$36,2),0)+_xlfn.IFNA(VLOOKUP(H395,Points!$A$2:$B$36,2),0)+_xlfn.IFNA(VLOOKUP(I395,Points!$A$2:$B$36,2),0)+_xlfn.IFNA(VLOOKUP(J395,Points!$A$2:$B$36,2),0)+_xlfn.IFNA(VLOOKUP(K395,Points!$A$2:$B$36,2),0)+_xlfn.IFNA(VLOOKUP(L395,Points!$A$2:$B$36,2),0)+_xlfn.IFNA(VLOOKUP(M395,Points!$A$2:$B$36,2),0)+_xlfn.IFNA(VLOOKUP(N395,Points!$A$2:$B$36,2),0)+_xlfn.IFNA(VLOOKUP(O395,Points!$A$2:$B$36,2),0)+_xlfn.IFNA(VLOOKUP(P395,Points!$A$2:$B$36,2),0)+_xlfn.IFNA(VLOOKUP(Q395,Points!$D$2:$E$36,2),0)+R395</f>
        <v>0</v>
      </c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</row>
    <row r="396" spans="1:19" x14ac:dyDescent="0.25">
      <c r="A396" s="13" t="s">
        <v>16</v>
      </c>
      <c r="B396" s="13"/>
      <c r="C396" s="1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</row>
    <row r="397" spans="1:19" x14ac:dyDescent="0.25">
      <c r="A397" t="s">
        <v>370</v>
      </c>
      <c r="B397" t="s">
        <v>371</v>
      </c>
      <c r="C397" s="8">
        <f>_xlfn.IFNA(VLOOKUP(E397,Points!$A$2:$B$36,2),0)+_xlfn.IFNA(VLOOKUP(F397,Points!$A$2:$B$36,2),0)+_xlfn.IFNA(VLOOKUP(G397,Points!$A$2:$B$36,2),0)+_xlfn.IFNA(VLOOKUP(H397,Points!$A$2:$B$36,2),0)+_xlfn.IFNA(VLOOKUP(I397,Points!$A$2:$B$36,2),0)+_xlfn.IFNA(VLOOKUP(J397,Points!$A$2:$B$36,2),0)+_xlfn.IFNA(VLOOKUP(K397,Points!$A$2:$B$36,2),0)+_xlfn.IFNA(VLOOKUP(L397,Points!$A$2:$B$36,2),0)+_xlfn.IFNA(VLOOKUP(M397,Points!$A$2:$B$36,2),0)+_xlfn.IFNA(VLOOKUP(N397,Points!$A$2:$B$36,2),0)+_xlfn.IFNA(VLOOKUP(O397,Points!$A$2:$B$36,2),0)+_xlfn.IFNA(VLOOKUP(P397,Points!$A$2:$B$36,2),0)+_xlfn.IFNA(VLOOKUP(Q397,Points!$D$2:$E$36,2),0)+R397</f>
        <v>42</v>
      </c>
      <c r="D397" s="22"/>
      <c r="E397" s="22"/>
      <c r="F397" s="22"/>
      <c r="G397" s="22"/>
      <c r="H397" s="22">
        <v>1</v>
      </c>
      <c r="I397" s="22">
        <v>1</v>
      </c>
      <c r="J397" s="22" t="s">
        <v>274</v>
      </c>
      <c r="K397" s="22"/>
      <c r="L397" s="22" t="s">
        <v>714</v>
      </c>
      <c r="M397" s="22"/>
      <c r="N397" s="22" t="s">
        <v>714</v>
      </c>
      <c r="O397" s="22"/>
      <c r="P397" s="22"/>
      <c r="Q397" s="22"/>
      <c r="R397" s="22">
        <f>1+1</f>
        <v>2</v>
      </c>
      <c r="S397" t="s">
        <v>1488</v>
      </c>
    </row>
    <row r="398" spans="1:19" x14ac:dyDescent="0.25">
      <c r="A398" t="s">
        <v>1303</v>
      </c>
      <c r="B398" t="s">
        <v>1304</v>
      </c>
      <c r="C398" s="8">
        <f>_xlfn.IFNA(VLOOKUP(E398,Points!$A$2:$B$36,2),0)+_xlfn.IFNA(VLOOKUP(F398,Points!$A$2:$B$36,2),0)+_xlfn.IFNA(VLOOKUP(G398,Points!$A$2:$B$36,2),0)+_xlfn.IFNA(VLOOKUP(H398,Points!$A$2:$B$36,2),0)+_xlfn.IFNA(VLOOKUP(I398,Points!$A$2:$B$36,2),0)+_xlfn.IFNA(VLOOKUP(J398,Points!$A$2:$B$36,2),0)+_xlfn.IFNA(VLOOKUP(K398,Points!$A$2:$B$36,2),0)+_xlfn.IFNA(VLOOKUP(L398,Points!$A$2:$B$36,2),0)+_xlfn.IFNA(VLOOKUP(M398,Points!$A$2:$B$36,2),0)+_xlfn.IFNA(VLOOKUP(N398,Points!$A$2:$B$36,2),0)+_xlfn.IFNA(VLOOKUP(O398,Points!$A$2:$B$36,2),0)+_xlfn.IFNA(VLOOKUP(P398,Points!$A$2:$B$36,2),0)+_xlfn.IFNA(VLOOKUP(Q398,Points!$D$2:$E$36,2),0)+R398</f>
        <v>41</v>
      </c>
      <c r="D398" s="22"/>
      <c r="E398" s="22"/>
      <c r="F398" s="22"/>
      <c r="G398" s="22"/>
      <c r="H398" s="22"/>
      <c r="I398" s="22"/>
      <c r="J398" s="22"/>
      <c r="K398" s="22">
        <v>1</v>
      </c>
      <c r="L398" s="22"/>
      <c r="M398" s="22"/>
      <c r="N398" s="22"/>
      <c r="O398" s="22">
        <v>1</v>
      </c>
      <c r="P398" s="22"/>
      <c r="Q398" s="22"/>
      <c r="R398" s="22">
        <f>1</f>
        <v>1</v>
      </c>
      <c r="S398" t="s">
        <v>1313</v>
      </c>
    </row>
    <row r="399" spans="1:19" x14ac:dyDescent="0.25">
      <c r="A399" t="s">
        <v>373</v>
      </c>
      <c r="B399" t="s">
        <v>374</v>
      </c>
      <c r="C399" s="8">
        <f>_xlfn.IFNA(VLOOKUP(E399,Points!$A$2:$B$36,2),0)+_xlfn.IFNA(VLOOKUP(F399,Points!$A$2:$B$36,2),0)+_xlfn.IFNA(VLOOKUP(G399,Points!$A$2:$B$36,2),0)+_xlfn.IFNA(VLOOKUP(H399,Points!$A$2:$B$36,2),0)+_xlfn.IFNA(VLOOKUP(I399,Points!$A$2:$B$36,2),0)+_xlfn.IFNA(VLOOKUP(J399,Points!$A$2:$B$36,2),0)+_xlfn.IFNA(VLOOKUP(K399,Points!$A$2:$B$36,2),0)+_xlfn.IFNA(VLOOKUP(L399,Points!$A$2:$B$36,2),0)+_xlfn.IFNA(VLOOKUP(M399,Points!$A$2:$B$36,2),0)+_xlfn.IFNA(VLOOKUP(N399,Points!$A$2:$B$36,2),0)+_xlfn.IFNA(VLOOKUP(O399,Points!$A$2:$B$36,2),0)+_xlfn.IFNA(VLOOKUP(P399,Points!$A$2:$B$36,2),0)+_xlfn.IFNA(VLOOKUP(Q399,Points!$D$2:$E$36,2),0)+R399</f>
        <v>38</v>
      </c>
      <c r="D399" s="22"/>
      <c r="E399" s="22">
        <v>2</v>
      </c>
      <c r="F399" s="22"/>
      <c r="G399" s="22"/>
      <c r="H399" s="22"/>
      <c r="I399" s="22"/>
      <c r="J399" s="22">
        <v>1</v>
      </c>
      <c r="K399" s="22"/>
      <c r="L399" s="22"/>
      <c r="M399" s="22"/>
      <c r="N399" s="22"/>
      <c r="O399" s="22"/>
      <c r="P399" s="22"/>
      <c r="Q399" s="22"/>
      <c r="R399" s="22">
        <f>1+1</f>
        <v>2</v>
      </c>
      <c r="S399" t="s">
        <v>1243</v>
      </c>
    </row>
    <row r="400" spans="1:19" x14ac:dyDescent="0.25">
      <c r="A400" t="s">
        <v>154</v>
      </c>
      <c r="B400" t="s">
        <v>366</v>
      </c>
      <c r="C400" s="8">
        <f>_xlfn.IFNA(VLOOKUP(E400,Points!$A$2:$B$36,2),0)+_xlfn.IFNA(VLOOKUP(F400,Points!$A$2:$B$36,2),0)+_xlfn.IFNA(VLOOKUP(G400,Points!$A$2:$B$36,2),0)+_xlfn.IFNA(VLOOKUP(H400,Points!$A$2:$B$36,2),0)+_xlfn.IFNA(VLOOKUP(I400,Points!$A$2:$B$36,2),0)+_xlfn.IFNA(VLOOKUP(J400,Points!$A$2:$B$36,2),0)+_xlfn.IFNA(VLOOKUP(K400,Points!$A$2:$B$36,2),0)+_xlfn.IFNA(VLOOKUP(L400,Points!$A$2:$B$36,2),0)+_xlfn.IFNA(VLOOKUP(M400,Points!$A$2:$B$36,2),0)+_xlfn.IFNA(VLOOKUP(N400,Points!$A$2:$B$36,2),0)+_xlfn.IFNA(VLOOKUP(O400,Points!$A$2:$B$36,2),0)+_xlfn.IFNA(VLOOKUP(P400,Points!$A$2:$B$36,2),0)+_xlfn.IFNA(VLOOKUP(Q400,Points!$D$2:$E$36,2),0)+R400</f>
        <v>36</v>
      </c>
      <c r="D400" s="22"/>
      <c r="E400" s="22"/>
      <c r="F400">
        <v>2</v>
      </c>
      <c r="G400" s="22">
        <v>1</v>
      </c>
      <c r="H400" s="22"/>
      <c r="I400" s="22"/>
      <c r="J400" s="22"/>
      <c r="K400" s="22" t="s">
        <v>274</v>
      </c>
      <c r="L400" s="22"/>
      <c r="M400" s="22"/>
      <c r="N400" s="22"/>
      <c r="O400" s="22"/>
      <c r="P400" s="22"/>
      <c r="Q400" s="22"/>
      <c r="R400" s="22"/>
    </row>
    <row r="401" spans="1:19" x14ac:dyDescent="0.25">
      <c r="A401" t="s">
        <v>189</v>
      </c>
      <c r="B401" t="s">
        <v>376</v>
      </c>
      <c r="C401" s="8">
        <f>_xlfn.IFNA(VLOOKUP(E401,Points!$A$2:$B$36,2),0)+_xlfn.IFNA(VLOOKUP(F401,Points!$A$2:$B$36,2),0)+_xlfn.IFNA(VLOOKUP(G401,Points!$A$2:$B$36,2),0)+_xlfn.IFNA(VLOOKUP(H401,Points!$A$2:$B$36,2),0)+_xlfn.IFNA(VLOOKUP(I401,Points!$A$2:$B$36,2),0)+_xlfn.IFNA(VLOOKUP(J401,Points!$A$2:$B$36,2),0)+_xlfn.IFNA(VLOOKUP(K401,Points!$A$2:$B$36,2),0)+_xlfn.IFNA(VLOOKUP(L401,Points!$A$2:$B$36,2),0)+_xlfn.IFNA(VLOOKUP(M401,Points!$A$2:$B$36,2),0)+_xlfn.IFNA(VLOOKUP(N401,Points!$A$2:$B$36,2),0)+_xlfn.IFNA(VLOOKUP(O401,Points!$A$2:$B$36,2),0)+_xlfn.IFNA(VLOOKUP(P401,Points!$A$2:$B$36,2),0)+_xlfn.IFNA(VLOOKUP(Q401,Points!$D$2:$E$36,2),0)+R401</f>
        <v>34</v>
      </c>
      <c r="D401" s="22"/>
      <c r="E401" s="22"/>
      <c r="F401" s="22"/>
      <c r="G401" s="22"/>
      <c r="H401" s="22" t="s">
        <v>339</v>
      </c>
      <c r="I401" s="22">
        <v>2</v>
      </c>
      <c r="J401" s="22"/>
      <c r="K401" s="22"/>
      <c r="L401" s="22"/>
      <c r="M401" s="22"/>
      <c r="N401" s="22">
        <v>2</v>
      </c>
      <c r="O401" s="22"/>
      <c r="P401" s="22"/>
      <c r="Q401" s="22"/>
      <c r="R401" s="22">
        <f>1+1</f>
        <v>2</v>
      </c>
      <c r="S401" t="s">
        <v>1492</v>
      </c>
    </row>
    <row r="402" spans="1:19" x14ac:dyDescent="0.25">
      <c r="A402" t="s">
        <v>333</v>
      </c>
      <c r="B402" t="s">
        <v>920</v>
      </c>
      <c r="C402" s="31">
        <f>_xlfn.IFNA(VLOOKUP(E402,Points!$A$2:$B$36,2),0)+_xlfn.IFNA(VLOOKUP(F402,Points!$A$2:$B$36,2),0)+_xlfn.IFNA(VLOOKUP(G402,Points!$A$2:$B$36,2),0)+_xlfn.IFNA(VLOOKUP(H402,Points!$A$2:$B$36,2),0)+_xlfn.IFNA(VLOOKUP(I402,Points!$A$2:$B$36,2),0)+_xlfn.IFNA(VLOOKUP(J402,Points!$A$2:$B$36,2),0)+_xlfn.IFNA(VLOOKUP(K402,Points!$A$2:$B$36,2),0)+_xlfn.IFNA(VLOOKUP(L402,Points!$A$2:$B$36,2),0)+_xlfn.IFNA(VLOOKUP(M402,Points!$A$2:$B$36,2),0)+_xlfn.IFNA(VLOOKUP(N402,Points!$A$2:$B$36,2),0)+_xlfn.IFNA(VLOOKUP(O402,Points!$A$2:$B$36,2),0)+_xlfn.IFNA(VLOOKUP(P402,Points!$A$2:$B$36,2),0)+_xlfn.IFNA(VLOOKUP(Q402,Points!$D$2:$E$36,2),0)+R402</f>
        <v>34</v>
      </c>
      <c r="D402" s="22"/>
      <c r="E402" s="22"/>
      <c r="F402" s="22"/>
      <c r="G402" s="22"/>
      <c r="H402" s="22"/>
      <c r="I402" s="22" t="s">
        <v>827</v>
      </c>
      <c r="J402" s="22"/>
      <c r="K402" s="22"/>
      <c r="L402" s="22">
        <v>3</v>
      </c>
      <c r="M402" s="22"/>
      <c r="N402" s="22" t="s">
        <v>827</v>
      </c>
      <c r="O402" s="22"/>
      <c r="P402" s="22">
        <v>1</v>
      </c>
      <c r="Q402" s="22"/>
      <c r="R402" s="22">
        <f>1</f>
        <v>1</v>
      </c>
      <c r="S402" t="s">
        <v>1603</v>
      </c>
    </row>
    <row r="403" spans="1:19" x14ac:dyDescent="0.25">
      <c r="A403" t="s">
        <v>260</v>
      </c>
      <c r="B403" t="s">
        <v>375</v>
      </c>
      <c r="C403" s="8">
        <f>_xlfn.IFNA(VLOOKUP(E403,Points!$A$2:$B$36,2),0)+_xlfn.IFNA(VLOOKUP(F403,Points!$A$2:$B$36,2),0)+_xlfn.IFNA(VLOOKUP(G403,Points!$A$2:$B$36,2),0)+_xlfn.IFNA(VLOOKUP(H403,Points!$A$2:$B$36,2),0)+_xlfn.IFNA(VLOOKUP(I403,Points!$A$2:$B$36,2),0)+_xlfn.IFNA(VLOOKUP(J403,Points!$A$2:$B$36,2),0)+_xlfn.IFNA(VLOOKUP(K403,Points!$A$2:$B$36,2),0)+_xlfn.IFNA(VLOOKUP(L403,Points!$A$2:$B$36,2),0)+_xlfn.IFNA(VLOOKUP(M403,Points!$A$2:$B$36,2),0)+_xlfn.IFNA(VLOOKUP(N403,Points!$A$2:$B$36,2),0)+_xlfn.IFNA(VLOOKUP(O403,Points!$A$2:$B$36,2),0)+_xlfn.IFNA(VLOOKUP(P403,Points!$A$2:$B$36,2),0)+_xlfn.IFNA(VLOOKUP(Q403,Points!$D$2:$E$36,2),0)+R403</f>
        <v>31</v>
      </c>
      <c r="D403" s="22"/>
      <c r="E403" s="22"/>
      <c r="F403" s="22"/>
      <c r="G403" s="22"/>
      <c r="H403" s="22">
        <v>2</v>
      </c>
      <c r="I403" s="22">
        <v>3</v>
      </c>
      <c r="J403" s="22"/>
      <c r="K403" s="22"/>
      <c r="L403" s="22"/>
      <c r="M403" s="22"/>
      <c r="N403" s="22" t="s">
        <v>339</v>
      </c>
      <c r="O403" s="22"/>
      <c r="P403" s="22"/>
      <c r="Q403" s="22"/>
      <c r="R403" s="22">
        <f>1+1</f>
        <v>2</v>
      </c>
      <c r="S403" t="s">
        <v>1234</v>
      </c>
    </row>
    <row r="404" spans="1:19" x14ac:dyDescent="0.25">
      <c r="A404" t="s">
        <v>213</v>
      </c>
      <c r="B404" t="s">
        <v>367</v>
      </c>
      <c r="C404" s="8">
        <f>_xlfn.IFNA(VLOOKUP(E404,Points!$A$2:$B$36,2),0)+_xlfn.IFNA(VLOOKUP(F404,Points!$A$2:$B$36,2),0)+_xlfn.IFNA(VLOOKUP(G404,Points!$A$2:$B$36,2),0)+_xlfn.IFNA(VLOOKUP(H404,Points!$A$2:$B$36,2),0)+_xlfn.IFNA(VLOOKUP(I404,Points!$A$2:$B$36,2),0)+_xlfn.IFNA(VLOOKUP(J404,Points!$A$2:$B$36,2),0)+_xlfn.IFNA(VLOOKUP(K404,Points!$A$2:$B$36,2),0)+_xlfn.IFNA(VLOOKUP(L404,Points!$A$2:$B$36,2),0)+_xlfn.IFNA(VLOOKUP(M404,Points!$A$2:$B$36,2),0)+_xlfn.IFNA(VLOOKUP(N404,Points!$A$2:$B$36,2),0)+_xlfn.IFNA(VLOOKUP(O404,Points!$A$2:$B$36,2),0)+_xlfn.IFNA(VLOOKUP(P404,Points!$A$2:$B$36,2),0)+_xlfn.IFNA(VLOOKUP(Q404,Points!$D$2:$E$36,2),0)+R404</f>
        <v>29</v>
      </c>
      <c r="D404" s="22"/>
      <c r="E404" s="22"/>
      <c r="F404">
        <v>3</v>
      </c>
      <c r="G404" s="22">
        <v>2</v>
      </c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</row>
    <row r="405" spans="1:19" x14ac:dyDescent="0.25">
      <c r="A405" t="s">
        <v>118</v>
      </c>
      <c r="B405" t="s">
        <v>1096</v>
      </c>
      <c r="C405" s="8">
        <f>_xlfn.IFNA(VLOOKUP(E405,Points!$A$2:$B$36,2),0)+_xlfn.IFNA(VLOOKUP(F405,Points!$A$2:$B$36,2),0)+_xlfn.IFNA(VLOOKUP(G405,Points!$A$2:$B$36,2),0)+_xlfn.IFNA(VLOOKUP(H405,Points!$A$2:$B$36,2),0)+_xlfn.IFNA(VLOOKUP(I405,Points!$A$2:$B$36,2),0)+_xlfn.IFNA(VLOOKUP(J405,Points!$A$2:$B$36,2),0)+_xlfn.IFNA(VLOOKUP(K405,Points!$A$2:$B$36,2),0)+_xlfn.IFNA(VLOOKUP(L405,Points!$A$2:$B$36,2),0)+_xlfn.IFNA(VLOOKUP(M405,Points!$A$2:$B$36,2),0)+_xlfn.IFNA(VLOOKUP(N405,Points!$A$2:$B$36,2),0)+_xlfn.IFNA(VLOOKUP(O405,Points!$A$2:$B$36,2),0)+_xlfn.IFNA(VLOOKUP(P405,Points!$A$2:$B$36,2),0)+_xlfn.IFNA(VLOOKUP(Q405,Points!$D$2:$E$36,2),0)+R405</f>
        <v>29</v>
      </c>
      <c r="D405" s="22"/>
      <c r="E405" s="22"/>
      <c r="F405" s="22"/>
      <c r="G405" s="22"/>
      <c r="H405" s="22"/>
      <c r="I405" s="22"/>
      <c r="J405" s="22">
        <v>3</v>
      </c>
      <c r="K405" s="22"/>
      <c r="L405" s="22"/>
      <c r="M405" s="22"/>
      <c r="N405" s="22"/>
      <c r="O405" s="22"/>
      <c r="P405" s="22">
        <v>2</v>
      </c>
      <c r="Q405" s="22"/>
      <c r="R405" s="22"/>
    </row>
    <row r="406" spans="1:19" x14ac:dyDescent="0.25">
      <c r="A406" t="s">
        <v>385</v>
      </c>
      <c r="B406" t="s">
        <v>386</v>
      </c>
      <c r="C406" s="32">
        <f>_xlfn.IFNA(VLOOKUP(E406,Points!$A$2:$B$36,2),0)+_xlfn.IFNA(VLOOKUP(F406,Points!$A$2:$B$36,2),0)+_xlfn.IFNA(VLOOKUP(G406,Points!$A$2:$B$36,2),0)+_xlfn.IFNA(VLOOKUP(H406,Points!$A$2:$B$36,2),0)+_xlfn.IFNA(VLOOKUP(I406,Points!$A$2:$B$36,2),0)+_xlfn.IFNA(VLOOKUP(J406,Points!$A$2:$B$36,2),0)+_xlfn.IFNA(VLOOKUP(K406,Points!$A$2:$B$36,2),0)+_xlfn.IFNA(VLOOKUP(L406,Points!$A$2:$B$36,2),0)+_xlfn.IFNA(VLOOKUP(M406,Points!$A$2:$B$36,2),0)+_xlfn.IFNA(VLOOKUP(N406,Points!$A$2:$B$36,2),0)+_xlfn.IFNA(VLOOKUP(O406,Points!$A$2:$B$36,2),0)+_xlfn.IFNA(VLOOKUP(P406,Points!$A$2:$B$36,2),0)+_xlfn.IFNA(VLOOKUP(Q406,Points!$D$2:$E$36,2),0)+R406</f>
        <v>27</v>
      </c>
      <c r="D406" s="22"/>
      <c r="E406" s="22"/>
      <c r="F406" s="22"/>
      <c r="G406" s="22"/>
      <c r="H406" s="22" t="s">
        <v>827</v>
      </c>
      <c r="I406" s="22"/>
      <c r="J406" s="22"/>
      <c r="K406" s="22"/>
      <c r="L406" s="22">
        <v>2</v>
      </c>
      <c r="M406" s="22"/>
      <c r="N406" s="22">
        <v>4</v>
      </c>
      <c r="O406" s="22"/>
      <c r="P406" s="22"/>
      <c r="Q406" s="22"/>
      <c r="R406" s="22"/>
    </row>
    <row r="407" spans="1:19" x14ac:dyDescent="0.25">
      <c r="A407" t="s">
        <v>156</v>
      </c>
      <c r="B407" t="s">
        <v>380</v>
      </c>
      <c r="C407" s="32">
        <f>_xlfn.IFNA(VLOOKUP(E407,Points!$A$2:$B$36,2),0)+_xlfn.IFNA(VLOOKUP(F407,Points!$A$2:$B$36,2),0)+_xlfn.IFNA(VLOOKUP(G407,Points!$A$2:$B$36,2),0)+_xlfn.IFNA(VLOOKUP(H407,Points!$A$2:$B$36,2),0)+_xlfn.IFNA(VLOOKUP(I407,Points!$A$2:$B$36,2),0)+_xlfn.IFNA(VLOOKUP(J407,Points!$A$2:$B$36,2),0)+_xlfn.IFNA(VLOOKUP(K407,Points!$A$2:$B$36,2),0)+_xlfn.IFNA(VLOOKUP(L407,Points!$A$2:$B$36,2),0)+_xlfn.IFNA(VLOOKUP(M407,Points!$A$2:$B$36,2),0)+_xlfn.IFNA(VLOOKUP(N407,Points!$A$2:$B$36,2),0)+_xlfn.IFNA(VLOOKUP(O407,Points!$A$2:$B$36,2),0)+_xlfn.IFNA(VLOOKUP(P407,Points!$A$2:$B$36,2),0)+_xlfn.IFNA(VLOOKUP(Q407,Points!$D$2:$E$36,2),0)+R407</f>
        <v>24</v>
      </c>
      <c r="D407" s="22"/>
      <c r="E407" s="22">
        <v>4</v>
      </c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>
        <v>3</v>
      </c>
      <c r="Q407" s="22"/>
      <c r="R407" s="22"/>
    </row>
    <row r="408" spans="1:19" x14ac:dyDescent="0.25">
      <c r="A408" t="s">
        <v>370</v>
      </c>
      <c r="B408" t="s">
        <v>383</v>
      </c>
      <c r="C408" s="31">
        <f>_xlfn.IFNA(VLOOKUP(E408,Points!$A$2:$B$36,2),0)+_xlfn.IFNA(VLOOKUP(F408,Points!$A$2:$B$36,2),0)+_xlfn.IFNA(VLOOKUP(G408,Points!$A$2:$B$36,2),0)+_xlfn.IFNA(VLOOKUP(H408,Points!$A$2:$B$36,2),0)+_xlfn.IFNA(VLOOKUP(I408,Points!$A$2:$B$36,2),0)+_xlfn.IFNA(VLOOKUP(J408,Points!$A$2:$B$36,2),0)+_xlfn.IFNA(VLOOKUP(K408,Points!$A$2:$B$36,2),0)+_xlfn.IFNA(VLOOKUP(L408,Points!$A$2:$B$36,2),0)+_xlfn.IFNA(VLOOKUP(M408,Points!$A$2:$B$36,2),0)+_xlfn.IFNA(VLOOKUP(N408,Points!$A$2:$B$36,2),0)+_xlfn.IFNA(VLOOKUP(O408,Points!$A$2:$B$36,2),0)+_xlfn.IFNA(VLOOKUP(P408,Points!$A$2:$B$36,2),0)+_xlfn.IFNA(VLOOKUP(Q408,Points!$D$2:$E$36,2),0)+R408</f>
        <v>22</v>
      </c>
      <c r="D408" s="22"/>
      <c r="E408" s="22"/>
      <c r="F408" s="22"/>
      <c r="G408" s="22"/>
      <c r="H408" s="22">
        <v>4</v>
      </c>
      <c r="I408" s="22"/>
      <c r="J408" s="22">
        <v>4</v>
      </c>
      <c r="K408" s="22"/>
      <c r="L408" s="22"/>
      <c r="M408" s="22"/>
      <c r="N408" s="22" t="s">
        <v>454</v>
      </c>
      <c r="O408" s="22"/>
      <c r="P408" s="22"/>
      <c r="Q408" s="22"/>
      <c r="R408" s="22"/>
    </row>
    <row r="409" spans="1:19" x14ac:dyDescent="0.25">
      <c r="A409" t="s">
        <v>368</v>
      </c>
      <c r="B409" t="s">
        <v>369</v>
      </c>
      <c r="C409" s="8">
        <f>_xlfn.IFNA(VLOOKUP(E409,Points!$A$2:$B$36,2),0)+_xlfn.IFNA(VLOOKUP(F409,Points!$A$2:$B$36,2),0)+_xlfn.IFNA(VLOOKUP(G409,Points!$A$2:$B$36,2),0)+_xlfn.IFNA(VLOOKUP(H409,Points!$A$2:$B$36,2),0)+_xlfn.IFNA(VLOOKUP(I409,Points!$A$2:$B$36,2),0)+_xlfn.IFNA(VLOOKUP(J409,Points!$A$2:$B$36,2),0)+_xlfn.IFNA(VLOOKUP(K409,Points!$A$2:$B$36,2),0)+_xlfn.IFNA(VLOOKUP(L409,Points!$A$2:$B$36,2),0)+_xlfn.IFNA(VLOOKUP(M409,Points!$A$2:$B$36,2),0)+_xlfn.IFNA(VLOOKUP(N409,Points!$A$2:$B$36,2),0)+_xlfn.IFNA(VLOOKUP(O409,Points!$A$2:$B$36,2),0)+_xlfn.IFNA(VLOOKUP(P409,Points!$A$2:$B$36,2),0)+_xlfn.IFNA(VLOOKUP(Q409,Points!$D$2:$E$36,2),0)+R409</f>
        <v>21</v>
      </c>
      <c r="D409" s="22"/>
      <c r="E409" s="22">
        <v>1</v>
      </c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>
        <f>1</f>
        <v>1</v>
      </c>
      <c r="S409" t="s">
        <v>73</v>
      </c>
    </row>
    <row r="410" spans="1:19" x14ac:dyDescent="0.25">
      <c r="A410" t="s">
        <v>101</v>
      </c>
      <c r="B410" t="s">
        <v>217</v>
      </c>
      <c r="C410" s="8">
        <f>_xlfn.IFNA(VLOOKUP(E410,Points!$A$2:$B$36,2),0)+_xlfn.IFNA(VLOOKUP(F410,Points!$A$2:$B$36,2),0)+_xlfn.IFNA(VLOOKUP(G410,Points!$A$2:$B$36,2),0)+_xlfn.IFNA(VLOOKUP(H410,Points!$A$2:$B$36,2),0)+_xlfn.IFNA(VLOOKUP(I410,Points!$A$2:$B$36,2),0)+_xlfn.IFNA(VLOOKUP(J410,Points!$A$2:$B$36,2),0)+_xlfn.IFNA(VLOOKUP(K410,Points!$A$2:$B$36,2),0)+_xlfn.IFNA(VLOOKUP(L410,Points!$A$2:$B$36,2),0)+_xlfn.IFNA(VLOOKUP(M410,Points!$A$2:$B$36,2),0)+_xlfn.IFNA(VLOOKUP(N410,Points!$A$2:$B$36,2),0)+_xlfn.IFNA(VLOOKUP(O410,Points!$A$2:$B$36,2),0)+_xlfn.IFNA(VLOOKUP(P410,Points!$A$2:$B$36,2),0)+_xlfn.IFNA(VLOOKUP(Q410,Points!$D$2:$E$36,2),0)+R410</f>
        <v>20</v>
      </c>
      <c r="D410" s="22"/>
      <c r="E410" s="22"/>
      <c r="F410">
        <v>1</v>
      </c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</row>
    <row r="411" spans="1:19" x14ac:dyDescent="0.25">
      <c r="A411" t="s">
        <v>223</v>
      </c>
      <c r="B411" t="s">
        <v>372</v>
      </c>
      <c r="C411" s="32">
        <f>_xlfn.IFNA(VLOOKUP(E411,Points!$A$2:$B$36,2),0)+_xlfn.IFNA(VLOOKUP(F411,Points!$A$2:$B$36,2),0)+_xlfn.IFNA(VLOOKUP(G411,Points!$A$2:$B$36,2),0)+_xlfn.IFNA(VLOOKUP(H411,Points!$A$2:$B$36,2),0)+_xlfn.IFNA(VLOOKUP(I411,Points!$A$2:$B$36,2),0)+_xlfn.IFNA(VLOOKUP(J411,Points!$A$2:$B$36,2),0)+_xlfn.IFNA(VLOOKUP(K411,Points!$A$2:$B$36,2),0)+_xlfn.IFNA(VLOOKUP(L411,Points!$A$2:$B$36,2),0)+_xlfn.IFNA(VLOOKUP(M411,Points!$A$2:$B$36,2),0)+_xlfn.IFNA(VLOOKUP(N411,Points!$A$2:$B$36,2),0)+_xlfn.IFNA(VLOOKUP(O411,Points!$A$2:$B$36,2),0)+_xlfn.IFNA(VLOOKUP(P411,Points!$A$2:$B$36,2),0)+_xlfn.IFNA(VLOOKUP(Q411,Points!$D$2:$E$36,2),0)+R411</f>
        <v>20</v>
      </c>
      <c r="D411" s="22"/>
      <c r="E411" s="22"/>
      <c r="F411">
        <v>4</v>
      </c>
      <c r="G411" s="22">
        <v>5</v>
      </c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</row>
    <row r="412" spans="1:19" x14ac:dyDescent="0.25">
      <c r="A412" t="s">
        <v>492</v>
      </c>
      <c r="B412" t="s">
        <v>1518</v>
      </c>
      <c r="C412" s="8">
        <f>_xlfn.IFNA(VLOOKUP(E412,Points!$A$2:$B$36,2),0)+_xlfn.IFNA(VLOOKUP(F412,Points!$A$2:$B$36,2),0)+_xlfn.IFNA(VLOOKUP(G412,Points!$A$2:$B$36,2),0)+_xlfn.IFNA(VLOOKUP(H412,Points!$A$2:$B$36,2),0)+_xlfn.IFNA(VLOOKUP(I412,Points!$A$2:$B$36,2),0)+_xlfn.IFNA(VLOOKUP(J412,Points!$A$2:$B$36,2),0)+_xlfn.IFNA(VLOOKUP(K412,Points!$A$2:$B$36,2),0)+_xlfn.IFNA(VLOOKUP(L412,Points!$A$2:$B$36,2),0)+_xlfn.IFNA(VLOOKUP(M412,Points!$A$2:$B$36,2),0)+_xlfn.IFNA(VLOOKUP(N412,Points!$A$2:$B$36,2),0)+_xlfn.IFNA(VLOOKUP(O412,Points!$A$2:$B$36,2),0)+_xlfn.IFNA(VLOOKUP(P412,Points!$A$2:$B$36,2),0)+_xlfn.IFNA(VLOOKUP(Q412,Points!$D$2:$E$36,2),0)+R412</f>
        <v>16</v>
      </c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>
        <v>2</v>
      </c>
      <c r="P412" s="22"/>
      <c r="Q412" s="22"/>
      <c r="R412" s="22"/>
    </row>
    <row r="413" spans="1:19" x14ac:dyDescent="0.25">
      <c r="A413" t="s">
        <v>277</v>
      </c>
      <c r="B413" t="s">
        <v>377</v>
      </c>
      <c r="C413" s="8">
        <f>_xlfn.IFNA(VLOOKUP(E413,Points!$A$2:$B$36,2),0)+_xlfn.IFNA(VLOOKUP(F413,Points!$A$2:$B$36,2),0)+_xlfn.IFNA(VLOOKUP(G413,Points!$A$2:$B$36,2),0)+_xlfn.IFNA(VLOOKUP(H413,Points!$A$2:$B$36,2),0)+_xlfn.IFNA(VLOOKUP(I413,Points!$A$2:$B$36,2),0)+_xlfn.IFNA(VLOOKUP(J413,Points!$A$2:$B$36,2),0)+_xlfn.IFNA(VLOOKUP(K413,Points!$A$2:$B$36,2),0)+_xlfn.IFNA(VLOOKUP(L413,Points!$A$2:$B$36,2),0)+_xlfn.IFNA(VLOOKUP(M413,Points!$A$2:$B$36,2),0)+_xlfn.IFNA(VLOOKUP(N413,Points!$A$2:$B$36,2),0)+_xlfn.IFNA(VLOOKUP(O413,Points!$A$2:$B$36,2),0)+_xlfn.IFNA(VLOOKUP(P413,Points!$A$2:$B$36,2),0)+_xlfn.IFNA(VLOOKUP(Q413,Points!$D$2:$E$36,2),0)+R413</f>
        <v>13</v>
      </c>
      <c r="D413" s="22"/>
      <c r="E413" s="22">
        <v>3</v>
      </c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</row>
    <row r="414" spans="1:19" x14ac:dyDescent="0.25">
      <c r="A414" t="s">
        <v>378</v>
      </c>
      <c r="B414" t="s">
        <v>379</v>
      </c>
      <c r="C414" s="8">
        <f>_xlfn.IFNA(VLOOKUP(E414,Points!$A$2:$B$36,2),0)+_xlfn.IFNA(VLOOKUP(F414,Points!$A$2:$B$36,2),0)+_xlfn.IFNA(VLOOKUP(G414,Points!$A$2:$B$36,2),0)+_xlfn.IFNA(VLOOKUP(H414,Points!$A$2:$B$36,2),0)+_xlfn.IFNA(VLOOKUP(I414,Points!$A$2:$B$36,2),0)+_xlfn.IFNA(VLOOKUP(J414,Points!$A$2:$B$36,2),0)+_xlfn.IFNA(VLOOKUP(K414,Points!$A$2:$B$36,2),0)+_xlfn.IFNA(VLOOKUP(L414,Points!$A$2:$B$36,2),0)+_xlfn.IFNA(VLOOKUP(M414,Points!$A$2:$B$36,2),0)+_xlfn.IFNA(VLOOKUP(N414,Points!$A$2:$B$36,2),0)+_xlfn.IFNA(VLOOKUP(O414,Points!$A$2:$B$36,2),0)+_xlfn.IFNA(VLOOKUP(P414,Points!$A$2:$B$36,2),0)+_xlfn.IFNA(VLOOKUP(Q414,Points!$D$2:$E$36,2),0)+R414</f>
        <v>13</v>
      </c>
      <c r="D414" s="22"/>
      <c r="E414" s="22"/>
      <c r="F414" s="22"/>
      <c r="G414" s="22">
        <v>3</v>
      </c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</row>
    <row r="415" spans="1:19" x14ac:dyDescent="0.25">
      <c r="A415" t="s">
        <v>1519</v>
      </c>
      <c r="B415" t="s">
        <v>1518</v>
      </c>
      <c r="C415" s="8">
        <f>_xlfn.IFNA(VLOOKUP(E415,Points!$A$2:$B$36,2),0)+_xlfn.IFNA(VLOOKUP(F415,Points!$A$2:$B$36,2),0)+_xlfn.IFNA(VLOOKUP(G415,Points!$A$2:$B$36,2),0)+_xlfn.IFNA(VLOOKUP(H415,Points!$A$2:$B$36,2),0)+_xlfn.IFNA(VLOOKUP(I415,Points!$A$2:$B$36,2),0)+_xlfn.IFNA(VLOOKUP(J415,Points!$A$2:$B$36,2),0)+_xlfn.IFNA(VLOOKUP(K415,Points!$A$2:$B$36,2),0)+_xlfn.IFNA(VLOOKUP(L415,Points!$A$2:$B$36,2),0)+_xlfn.IFNA(VLOOKUP(M415,Points!$A$2:$B$36,2),0)+_xlfn.IFNA(VLOOKUP(N415,Points!$A$2:$B$36,2),0)+_xlfn.IFNA(VLOOKUP(O415,Points!$A$2:$B$36,2),0)+_xlfn.IFNA(VLOOKUP(P415,Points!$A$2:$B$36,2),0)+_xlfn.IFNA(VLOOKUP(Q415,Points!$D$2:$E$36,2),0)+R415</f>
        <v>13</v>
      </c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>
        <v>3</v>
      </c>
      <c r="P415" s="22"/>
      <c r="Q415" s="22"/>
      <c r="R415" s="22"/>
    </row>
    <row r="416" spans="1:19" x14ac:dyDescent="0.25">
      <c r="A416" t="s">
        <v>921</v>
      </c>
      <c r="B416" t="s">
        <v>922</v>
      </c>
      <c r="C416" s="32">
        <f>_xlfn.IFNA(VLOOKUP(E416,Points!$A$2:$B$36,2),0)+_xlfn.IFNA(VLOOKUP(F416,Points!$A$2:$B$36,2),0)+_xlfn.IFNA(VLOOKUP(G416,Points!$A$2:$B$36,2),0)+_xlfn.IFNA(VLOOKUP(H416,Points!$A$2:$B$36,2),0)+_xlfn.IFNA(VLOOKUP(I416,Points!$A$2:$B$36,2),0)+_xlfn.IFNA(VLOOKUP(J416,Points!$A$2:$B$36,2),0)+_xlfn.IFNA(VLOOKUP(K416,Points!$A$2:$B$36,2),0)+_xlfn.IFNA(VLOOKUP(L416,Points!$A$2:$B$36,2),0)+_xlfn.IFNA(VLOOKUP(M416,Points!$A$2:$B$36,2),0)+_xlfn.IFNA(VLOOKUP(N416,Points!$A$2:$B$36,2),0)+_xlfn.IFNA(VLOOKUP(O416,Points!$A$2:$B$36,2),0)+_xlfn.IFNA(VLOOKUP(P416,Points!$A$2:$B$36,2),0)+_xlfn.IFNA(VLOOKUP(Q416,Points!$D$2:$E$36,2),0)+R416</f>
        <v>12</v>
      </c>
      <c r="D416" s="22"/>
      <c r="E416" s="22"/>
      <c r="F416" s="22"/>
      <c r="G416" s="22"/>
      <c r="H416" s="22"/>
      <c r="I416" s="22">
        <v>7</v>
      </c>
      <c r="J416" s="22"/>
      <c r="K416" s="22"/>
      <c r="L416" s="22"/>
      <c r="M416" s="22"/>
      <c r="N416" s="22">
        <v>7</v>
      </c>
      <c r="O416" s="22"/>
      <c r="P416" s="22"/>
      <c r="Q416" s="22"/>
      <c r="R416" s="22"/>
    </row>
    <row r="417" spans="1:18" x14ac:dyDescent="0.25">
      <c r="A417" t="s">
        <v>381</v>
      </c>
      <c r="B417" t="s">
        <v>382</v>
      </c>
      <c r="C417" s="8">
        <f>_xlfn.IFNA(VLOOKUP(E417,Points!$A$2:$B$36,2),0)+_xlfn.IFNA(VLOOKUP(F417,Points!$A$2:$B$36,2),0)+_xlfn.IFNA(VLOOKUP(G417,Points!$A$2:$B$36,2),0)+_xlfn.IFNA(VLOOKUP(H417,Points!$A$2:$B$36,2),0)+_xlfn.IFNA(VLOOKUP(I417,Points!$A$2:$B$36,2),0)+_xlfn.IFNA(VLOOKUP(J417,Points!$A$2:$B$36,2),0)+_xlfn.IFNA(VLOOKUP(K417,Points!$A$2:$B$36,2),0)+_xlfn.IFNA(VLOOKUP(L417,Points!$A$2:$B$36,2),0)+_xlfn.IFNA(VLOOKUP(M417,Points!$A$2:$B$36,2),0)+_xlfn.IFNA(VLOOKUP(N417,Points!$A$2:$B$36,2),0)+_xlfn.IFNA(VLOOKUP(O417,Points!$A$2:$B$36,2),0)+_xlfn.IFNA(VLOOKUP(P417,Points!$A$2:$B$36,2),0)+_xlfn.IFNA(VLOOKUP(Q417,Points!$D$2:$E$36,2),0)+R417</f>
        <v>11</v>
      </c>
      <c r="D417" s="22"/>
      <c r="E417" s="22"/>
      <c r="F417" s="22"/>
      <c r="G417" s="22">
        <v>4</v>
      </c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</row>
    <row r="418" spans="1:18" x14ac:dyDescent="0.25">
      <c r="A418" t="s">
        <v>918</v>
      </c>
      <c r="B418" t="s">
        <v>919</v>
      </c>
      <c r="C418" s="8">
        <f>_xlfn.IFNA(VLOOKUP(E418,Points!$A$2:$B$36,2),0)+_xlfn.IFNA(VLOOKUP(F418,Points!$A$2:$B$36,2),0)+_xlfn.IFNA(VLOOKUP(G418,Points!$A$2:$B$36,2),0)+_xlfn.IFNA(VLOOKUP(H418,Points!$A$2:$B$36,2),0)+_xlfn.IFNA(VLOOKUP(I418,Points!$A$2:$B$36,2),0)+_xlfn.IFNA(VLOOKUP(J418,Points!$A$2:$B$36,2),0)+_xlfn.IFNA(VLOOKUP(K418,Points!$A$2:$B$36,2),0)+_xlfn.IFNA(VLOOKUP(L418,Points!$A$2:$B$36,2),0)+_xlfn.IFNA(VLOOKUP(M418,Points!$A$2:$B$36,2),0)+_xlfn.IFNA(VLOOKUP(N418,Points!$A$2:$B$36,2),0)+_xlfn.IFNA(VLOOKUP(O418,Points!$A$2:$B$36,2),0)+_xlfn.IFNA(VLOOKUP(P418,Points!$A$2:$B$36,2),0)+_xlfn.IFNA(VLOOKUP(Q418,Points!$D$2:$E$36,2),0)+R418</f>
        <v>11</v>
      </c>
      <c r="D418" s="22"/>
      <c r="E418" s="22"/>
      <c r="F418" s="22"/>
      <c r="G418" s="22"/>
      <c r="H418" s="22"/>
      <c r="I418" s="22">
        <v>4</v>
      </c>
      <c r="J418" s="22"/>
      <c r="K418" s="22"/>
      <c r="L418" s="22"/>
      <c r="M418" s="22"/>
      <c r="N418" s="22"/>
      <c r="O418" s="22"/>
      <c r="P418" s="22"/>
      <c r="Q418" s="22"/>
      <c r="R418" s="22"/>
    </row>
    <row r="419" spans="1:18" x14ac:dyDescent="0.25">
      <c r="A419" t="s">
        <v>148</v>
      </c>
      <c r="B419" t="s">
        <v>384</v>
      </c>
      <c r="C419" s="8">
        <f>_xlfn.IFNA(VLOOKUP(E419,Points!$A$2:$B$36,2),0)+_xlfn.IFNA(VLOOKUP(F419,Points!$A$2:$B$36,2),0)+_xlfn.IFNA(VLOOKUP(G419,Points!$A$2:$B$36,2),0)+_xlfn.IFNA(VLOOKUP(H419,Points!$A$2:$B$36,2),0)+_xlfn.IFNA(VLOOKUP(I419,Points!$A$2:$B$36,2),0)+_xlfn.IFNA(VLOOKUP(J419,Points!$A$2:$B$36,2),0)+_xlfn.IFNA(VLOOKUP(K419,Points!$A$2:$B$36,2),0)+_xlfn.IFNA(VLOOKUP(L419,Points!$A$2:$B$36,2),0)+_xlfn.IFNA(VLOOKUP(M419,Points!$A$2:$B$36,2),0)+_xlfn.IFNA(VLOOKUP(N419,Points!$A$2:$B$36,2),0)+_xlfn.IFNA(VLOOKUP(O419,Points!$A$2:$B$36,2),0)+_xlfn.IFNA(VLOOKUP(P419,Points!$A$2:$B$36,2),0)+_xlfn.IFNA(VLOOKUP(Q419,Points!$D$2:$E$36,2),0)+R419</f>
        <v>9</v>
      </c>
      <c r="D419" s="22"/>
      <c r="E419" s="22">
        <v>5</v>
      </c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</row>
    <row r="420" spans="1:18" x14ac:dyDescent="0.25">
      <c r="A420" t="s">
        <v>1097</v>
      </c>
      <c r="B420" t="s">
        <v>1098</v>
      </c>
      <c r="C420" s="8">
        <f>_xlfn.IFNA(VLOOKUP(E420,Points!$A$2:$B$36,2),0)+_xlfn.IFNA(VLOOKUP(F420,Points!$A$2:$B$36,2),0)+_xlfn.IFNA(VLOOKUP(G420,Points!$A$2:$B$36,2),0)+_xlfn.IFNA(VLOOKUP(H420,Points!$A$2:$B$36,2),0)+_xlfn.IFNA(VLOOKUP(I420,Points!$A$2:$B$36,2),0)+_xlfn.IFNA(VLOOKUP(J420,Points!$A$2:$B$36,2),0)+_xlfn.IFNA(VLOOKUP(K420,Points!$A$2:$B$36,2),0)+_xlfn.IFNA(VLOOKUP(L420,Points!$A$2:$B$36,2),0)+_xlfn.IFNA(VLOOKUP(M420,Points!$A$2:$B$36,2),0)+_xlfn.IFNA(VLOOKUP(N420,Points!$A$2:$B$36,2),0)+_xlfn.IFNA(VLOOKUP(O420,Points!$A$2:$B$36,2),0)+_xlfn.IFNA(VLOOKUP(P420,Points!$A$2:$B$36,2),0)+_xlfn.IFNA(VLOOKUP(Q420,Points!$D$2:$E$36,2),0)+R420</f>
        <v>9</v>
      </c>
      <c r="D420" s="22"/>
      <c r="E420" s="22"/>
      <c r="F420" s="22"/>
      <c r="G420" s="22"/>
      <c r="H420" s="22"/>
      <c r="I420" s="22"/>
      <c r="J420" s="22">
        <v>5</v>
      </c>
      <c r="K420" s="22"/>
      <c r="L420" s="22"/>
      <c r="M420" s="22"/>
      <c r="N420" s="22"/>
      <c r="O420" s="22"/>
      <c r="P420" s="22"/>
      <c r="Q420" s="22"/>
      <c r="R420" s="22"/>
    </row>
    <row r="421" spans="1:18" x14ac:dyDescent="0.25">
      <c r="A421" t="s">
        <v>101</v>
      </c>
      <c r="B421" t="s">
        <v>118</v>
      </c>
      <c r="C421" s="32">
        <f>_xlfn.IFNA(VLOOKUP(E421,Points!$A$2:$B$36,2),0)+_xlfn.IFNA(VLOOKUP(F421,Points!$A$2:$B$36,2),0)+_xlfn.IFNA(VLOOKUP(G421,Points!$A$2:$B$36,2),0)+_xlfn.IFNA(VLOOKUP(H421,Points!$A$2:$B$36,2),0)+_xlfn.IFNA(VLOOKUP(I421,Points!$A$2:$B$36,2),0)+_xlfn.IFNA(VLOOKUP(J421,Points!$A$2:$B$36,2),0)+_xlfn.IFNA(VLOOKUP(K421,Points!$A$2:$B$36,2),0)+_xlfn.IFNA(VLOOKUP(L421,Points!$A$2:$B$36,2),0)+_xlfn.IFNA(VLOOKUP(M421,Points!$A$2:$B$36,2),0)+_xlfn.IFNA(VLOOKUP(N421,Points!$A$2:$B$36,2),0)+_xlfn.IFNA(VLOOKUP(O421,Points!$A$2:$B$36,2),0)+_xlfn.IFNA(VLOOKUP(P421,Points!$A$2:$B$36,2),0)+_xlfn.IFNA(VLOOKUP(Q421,Points!$D$2:$E$36,2),0)+R421</f>
        <v>8</v>
      </c>
      <c r="D421" s="22"/>
      <c r="E421" s="22"/>
      <c r="F421" s="22"/>
      <c r="G421" s="22"/>
      <c r="H421" s="22"/>
      <c r="I421" s="22">
        <v>9</v>
      </c>
      <c r="J421" s="22"/>
      <c r="K421" s="22"/>
      <c r="L421" s="22"/>
      <c r="M421" s="22"/>
      <c r="N421" s="22">
        <v>9</v>
      </c>
      <c r="O421" s="22"/>
      <c r="P421" s="22"/>
      <c r="Q421" s="22"/>
      <c r="R421" s="22"/>
    </row>
    <row r="422" spans="1:18" x14ac:dyDescent="0.25">
      <c r="A422" t="s">
        <v>140</v>
      </c>
      <c r="B422" t="s">
        <v>81</v>
      </c>
      <c r="C422" s="8">
        <f>_xlfn.IFNA(VLOOKUP(E422,Points!$A$2:$B$36,2),0)+_xlfn.IFNA(VLOOKUP(F422,Points!$A$2:$B$36,2),0)+_xlfn.IFNA(VLOOKUP(G422,Points!$A$2:$B$36,2),0)+_xlfn.IFNA(VLOOKUP(H422,Points!$A$2:$B$36,2),0)+_xlfn.IFNA(VLOOKUP(I422,Points!$A$2:$B$36,2),0)+_xlfn.IFNA(VLOOKUP(J422,Points!$A$2:$B$36,2),0)+_xlfn.IFNA(VLOOKUP(K422,Points!$A$2:$B$36,2),0)+_xlfn.IFNA(VLOOKUP(L422,Points!$A$2:$B$36,2),0)+_xlfn.IFNA(VLOOKUP(M422,Points!$A$2:$B$36,2),0)+_xlfn.IFNA(VLOOKUP(N422,Points!$A$2:$B$36,2),0)+_xlfn.IFNA(VLOOKUP(O422,Points!$A$2:$B$36,2),0)+_xlfn.IFNA(VLOOKUP(P422,Points!$A$2:$B$36,2),0)+_xlfn.IFNA(VLOOKUP(Q422,Points!$D$2:$E$36,2),0)+R422</f>
        <v>7</v>
      </c>
      <c r="D422" s="22"/>
      <c r="E422" s="22"/>
      <c r="F422" s="22"/>
      <c r="G422" s="22"/>
      <c r="H422" s="22"/>
      <c r="I422" s="22">
        <v>6</v>
      </c>
      <c r="J422" s="22"/>
      <c r="K422" s="22"/>
      <c r="L422" s="22"/>
      <c r="M422" s="22"/>
      <c r="N422" s="22"/>
      <c r="O422" s="22"/>
      <c r="P422" s="22"/>
      <c r="Q422" s="22"/>
      <c r="R422" s="22"/>
    </row>
    <row r="423" spans="1:18" x14ac:dyDescent="0.25">
      <c r="A423" t="s">
        <v>320</v>
      </c>
      <c r="B423" t="s">
        <v>1099</v>
      </c>
      <c r="C423" s="8">
        <f>_xlfn.IFNA(VLOOKUP(E423,Points!$A$2:$B$36,2),0)+_xlfn.IFNA(VLOOKUP(F423,Points!$A$2:$B$36,2),0)+_xlfn.IFNA(VLOOKUP(G423,Points!$A$2:$B$36,2),0)+_xlfn.IFNA(VLOOKUP(H423,Points!$A$2:$B$36,2),0)+_xlfn.IFNA(VLOOKUP(I423,Points!$A$2:$B$36,2),0)+_xlfn.IFNA(VLOOKUP(J423,Points!$A$2:$B$36,2),0)+_xlfn.IFNA(VLOOKUP(K423,Points!$A$2:$B$36,2),0)+_xlfn.IFNA(VLOOKUP(L423,Points!$A$2:$B$36,2),0)+_xlfn.IFNA(VLOOKUP(M423,Points!$A$2:$B$36,2),0)+_xlfn.IFNA(VLOOKUP(N423,Points!$A$2:$B$36,2),0)+_xlfn.IFNA(VLOOKUP(O423,Points!$A$2:$B$36,2),0)+_xlfn.IFNA(VLOOKUP(P423,Points!$A$2:$B$36,2),0)+_xlfn.IFNA(VLOOKUP(Q423,Points!$D$2:$E$36,2),0)+R423</f>
        <v>7</v>
      </c>
      <c r="D423" s="22"/>
      <c r="E423" s="22"/>
      <c r="F423" s="22"/>
      <c r="G423" s="22"/>
      <c r="H423" s="22"/>
      <c r="I423" s="22"/>
      <c r="J423" s="22">
        <v>6</v>
      </c>
      <c r="K423" s="22"/>
      <c r="L423" s="22"/>
      <c r="M423" s="22"/>
      <c r="N423" s="22"/>
      <c r="O423" s="22"/>
      <c r="P423" s="22"/>
      <c r="Q423" s="22"/>
      <c r="R423" s="22"/>
    </row>
    <row r="424" spans="1:18" x14ac:dyDescent="0.25">
      <c r="A424" t="s">
        <v>322</v>
      </c>
      <c r="B424" t="s">
        <v>923</v>
      </c>
      <c r="C424" s="8">
        <f>_xlfn.IFNA(VLOOKUP(E424,Points!$A$2:$B$36,2),0)+_xlfn.IFNA(VLOOKUP(F424,Points!$A$2:$B$36,2),0)+_xlfn.IFNA(VLOOKUP(G424,Points!$A$2:$B$36,2),0)+_xlfn.IFNA(VLOOKUP(H424,Points!$A$2:$B$36,2),0)+_xlfn.IFNA(VLOOKUP(I424,Points!$A$2:$B$36,2),0)+_xlfn.IFNA(VLOOKUP(J424,Points!$A$2:$B$36,2),0)+_xlfn.IFNA(VLOOKUP(K424,Points!$A$2:$B$36,2),0)+_xlfn.IFNA(VLOOKUP(L424,Points!$A$2:$B$36,2),0)+_xlfn.IFNA(VLOOKUP(M424,Points!$A$2:$B$36,2),0)+_xlfn.IFNA(VLOOKUP(N424,Points!$A$2:$B$36,2),0)+_xlfn.IFNA(VLOOKUP(O424,Points!$A$2:$B$36,2),0)+_xlfn.IFNA(VLOOKUP(P424,Points!$A$2:$B$36,2),0)+_xlfn.IFNA(VLOOKUP(Q424,Points!$D$2:$E$36,2),0)+R424</f>
        <v>5</v>
      </c>
      <c r="D424" s="22"/>
      <c r="E424" s="22"/>
      <c r="F424" s="22"/>
      <c r="G424" s="22"/>
      <c r="H424" s="22"/>
      <c r="I424" s="22">
        <v>8</v>
      </c>
      <c r="J424" s="22"/>
      <c r="K424" s="22"/>
      <c r="L424" s="22"/>
      <c r="M424" s="22"/>
      <c r="N424" s="22"/>
      <c r="O424" s="22"/>
      <c r="P424" s="22"/>
      <c r="Q424" s="22"/>
      <c r="R424" s="22"/>
    </row>
    <row r="425" spans="1:18" x14ac:dyDescent="0.25">
      <c r="A425" t="s">
        <v>1444</v>
      </c>
      <c r="B425" t="s">
        <v>1445</v>
      </c>
      <c r="C425" s="8">
        <f>_xlfn.IFNA(VLOOKUP(E425,Points!$A$2:$B$36,2),0)+_xlfn.IFNA(VLOOKUP(F425,Points!$A$2:$B$36,2),0)+_xlfn.IFNA(VLOOKUP(G425,Points!$A$2:$B$36,2),0)+_xlfn.IFNA(VLOOKUP(H425,Points!$A$2:$B$36,2),0)+_xlfn.IFNA(VLOOKUP(I425,Points!$A$2:$B$36,2),0)+_xlfn.IFNA(VLOOKUP(J425,Points!$A$2:$B$36,2),0)+_xlfn.IFNA(VLOOKUP(K425,Points!$A$2:$B$36,2),0)+_xlfn.IFNA(VLOOKUP(L425,Points!$A$2:$B$36,2),0)+_xlfn.IFNA(VLOOKUP(M425,Points!$A$2:$B$36,2),0)+_xlfn.IFNA(VLOOKUP(N425,Points!$A$2:$B$36,2),0)+_xlfn.IFNA(VLOOKUP(O425,Points!$A$2:$B$36,2),0)+_xlfn.IFNA(VLOOKUP(P425,Points!$A$2:$B$36,2),0)+_xlfn.IFNA(VLOOKUP(Q425,Points!$D$2:$E$36,2),0)+R425</f>
        <v>5</v>
      </c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>
        <v>8</v>
      </c>
      <c r="O425" s="22"/>
      <c r="P425" s="22"/>
      <c r="Q425" s="22"/>
      <c r="R425" s="22"/>
    </row>
    <row r="426" spans="1:18" x14ac:dyDescent="0.25">
      <c r="A426" t="s">
        <v>925</v>
      </c>
      <c r="B426" t="s">
        <v>922</v>
      </c>
      <c r="C426" s="32">
        <f>_xlfn.IFNA(VLOOKUP(E426,Points!$A$2:$B$36,2),0)+_xlfn.IFNA(VLOOKUP(F426,Points!$A$2:$B$36,2),0)+_xlfn.IFNA(VLOOKUP(G426,Points!$A$2:$B$36,2),0)+_xlfn.IFNA(VLOOKUP(H426,Points!$A$2:$B$36,2),0)+_xlfn.IFNA(VLOOKUP(I426,Points!$A$2:$B$36,2),0)+_xlfn.IFNA(VLOOKUP(J426,Points!$A$2:$B$36,2),0)+_xlfn.IFNA(VLOOKUP(K426,Points!$A$2:$B$36,2),0)+_xlfn.IFNA(VLOOKUP(L426,Points!$A$2:$B$36,2),0)+_xlfn.IFNA(VLOOKUP(M426,Points!$A$2:$B$36,2),0)+_xlfn.IFNA(VLOOKUP(N426,Points!$A$2:$B$36,2),0)+_xlfn.IFNA(VLOOKUP(O426,Points!$A$2:$B$36,2),0)+_xlfn.IFNA(VLOOKUP(P426,Points!$A$2:$B$36,2),0)+_xlfn.IFNA(VLOOKUP(Q426,Points!$D$2:$E$36,2),0)+R426</f>
        <v>4</v>
      </c>
      <c r="D426" s="22"/>
      <c r="E426" s="22"/>
      <c r="F426" s="22"/>
      <c r="G426" s="22"/>
      <c r="H426" s="22"/>
      <c r="I426" s="22">
        <v>11</v>
      </c>
      <c r="J426" s="22"/>
      <c r="K426" s="22"/>
      <c r="L426" s="22"/>
      <c r="M426" s="22"/>
      <c r="N426" s="22">
        <v>11</v>
      </c>
      <c r="O426" s="22"/>
      <c r="P426" s="22"/>
      <c r="Q426" s="22"/>
      <c r="R426" s="22"/>
    </row>
    <row r="427" spans="1:18" x14ac:dyDescent="0.25">
      <c r="A427" t="s">
        <v>256</v>
      </c>
      <c r="B427" t="s">
        <v>924</v>
      </c>
      <c r="C427" s="8">
        <f>_xlfn.IFNA(VLOOKUP(E427,Points!$A$2:$B$36,2),0)+_xlfn.IFNA(VLOOKUP(F427,Points!$A$2:$B$36,2),0)+_xlfn.IFNA(VLOOKUP(G427,Points!$A$2:$B$36,2),0)+_xlfn.IFNA(VLOOKUP(H427,Points!$A$2:$B$36,2),0)+_xlfn.IFNA(VLOOKUP(I427,Points!$A$2:$B$36,2),0)+_xlfn.IFNA(VLOOKUP(J427,Points!$A$2:$B$36,2),0)+_xlfn.IFNA(VLOOKUP(K427,Points!$A$2:$B$36,2),0)+_xlfn.IFNA(VLOOKUP(L427,Points!$A$2:$B$36,2),0)+_xlfn.IFNA(VLOOKUP(M427,Points!$A$2:$B$36,2),0)+_xlfn.IFNA(VLOOKUP(N427,Points!$A$2:$B$36,2),0)+_xlfn.IFNA(VLOOKUP(O427,Points!$A$2:$B$36,2),0)+_xlfn.IFNA(VLOOKUP(P427,Points!$A$2:$B$36,2),0)+_xlfn.IFNA(VLOOKUP(Q427,Points!$D$2:$E$36,2),0)+R427</f>
        <v>3</v>
      </c>
      <c r="D427" s="22"/>
      <c r="E427" s="22"/>
      <c r="F427" s="22"/>
      <c r="G427" s="22"/>
      <c r="H427" s="22"/>
      <c r="I427" s="22">
        <v>10</v>
      </c>
      <c r="J427" s="22"/>
      <c r="K427" s="22"/>
      <c r="L427" s="22"/>
      <c r="M427" s="22"/>
      <c r="N427" s="22"/>
      <c r="O427" s="22"/>
      <c r="P427" s="22"/>
      <c r="Q427" s="22"/>
      <c r="R427" s="22"/>
    </row>
    <row r="428" spans="1:18" x14ac:dyDescent="0.25">
      <c r="A428" t="s">
        <v>169</v>
      </c>
      <c r="B428" t="s">
        <v>1446</v>
      </c>
      <c r="C428" s="8">
        <f>_xlfn.IFNA(VLOOKUP(E428,Points!$A$2:$B$36,2),0)+_xlfn.IFNA(VLOOKUP(F428,Points!$A$2:$B$36,2),0)+_xlfn.IFNA(VLOOKUP(G428,Points!$A$2:$B$36,2),0)+_xlfn.IFNA(VLOOKUP(H428,Points!$A$2:$B$36,2),0)+_xlfn.IFNA(VLOOKUP(I428,Points!$A$2:$B$36,2),0)+_xlfn.IFNA(VLOOKUP(J428,Points!$A$2:$B$36,2),0)+_xlfn.IFNA(VLOOKUP(K428,Points!$A$2:$B$36,2),0)+_xlfn.IFNA(VLOOKUP(L428,Points!$A$2:$B$36,2),0)+_xlfn.IFNA(VLOOKUP(M428,Points!$A$2:$B$36,2),0)+_xlfn.IFNA(VLOOKUP(N428,Points!$A$2:$B$36,2),0)+_xlfn.IFNA(VLOOKUP(O428,Points!$A$2:$B$36,2),0)+_xlfn.IFNA(VLOOKUP(P428,Points!$A$2:$B$36,2),0)+_xlfn.IFNA(VLOOKUP(Q428,Points!$D$2:$E$36,2),0)+R428</f>
        <v>3</v>
      </c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>
        <v>10</v>
      </c>
      <c r="O428" s="22"/>
      <c r="P428" s="22"/>
      <c r="Q428" s="22"/>
      <c r="R428" s="22"/>
    </row>
    <row r="429" spans="1:18" x14ac:dyDescent="0.25">
      <c r="A429" t="s">
        <v>349</v>
      </c>
      <c r="B429" t="s">
        <v>926</v>
      </c>
      <c r="C429" s="8">
        <f>_xlfn.IFNA(VLOOKUP(E429,Points!$A$2:$B$36,2),0)+_xlfn.IFNA(VLOOKUP(F429,Points!$A$2:$B$36,2),0)+_xlfn.IFNA(VLOOKUP(G429,Points!$A$2:$B$36,2),0)+_xlfn.IFNA(VLOOKUP(H429,Points!$A$2:$B$36,2),0)+_xlfn.IFNA(VLOOKUP(I429,Points!$A$2:$B$36,2),0)+_xlfn.IFNA(VLOOKUP(J429,Points!$A$2:$B$36,2),0)+_xlfn.IFNA(VLOOKUP(K429,Points!$A$2:$B$36,2),0)+_xlfn.IFNA(VLOOKUP(L429,Points!$A$2:$B$36,2),0)+_xlfn.IFNA(VLOOKUP(M429,Points!$A$2:$B$36,2),0)+_xlfn.IFNA(VLOOKUP(N429,Points!$A$2:$B$36,2),0)+_xlfn.IFNA(VLOOKUP(O429,Points!$A$2:$B$36,2),0)+_xlfn.IFNA(VLOOKUP(P429,Points!$A$2:$B$36,2),0)+_xlfn.IFNA(VLOOKUP(Q429,Points!$D$2:$E$36,2),0)+R429</f>
        <v>1</v>
      </c>
      <c r="D429" s="22"/>
      <c r="E429" s="22"/>
      <c r="F429" s="22"/>
      <c r="G429" s="22"/>
      <c r="H429" s="22"/>
      <c r="I429" s="22">
        <v>12</v>
      </c>
      <c r="J429" s="22"/>
      <c r="K429" s="22"/>
      <c r="L429" s="22"/>
      <c r="M429" s="22"/>
      <c r="N429" s="22"/>
      <c r="O429" s="22"/>
      <c r="P429" s="22"/>
      <c r="Q429" s="22"/>
      <c r="R429" s="22"/>
    </row>
    <row r="430" spans="1:18" x14ac:dyDescent="0.25">
      <c r="A430" t="s">
        <v>169</v>
      </c>
      <c r="B430" t="s">
        <v>349</v>
      </c>
      <c r="C430" s="8">
        <f>_xlfn.IFNA(VLOOKUP(E430,Points!$A$2:$B$36,2),0)+_xlfn.IFNA(VLOOKUP(F430,Points!$A$2:$B$36,2),0)+_xlfn.IFNA(VLOOKUP(G430,Points!$A$2:$B$36,2),0)+_xlfn.IFNA(VLOOKUP(H430,Points!$A$2:$B$36,2),0)+_xlfn.IFNA(VLOOKUP(I430,Points!$A$2:$B$36,2),0)+_xlfn.IFNA(VLOOKUP(J430,Points!$A$2:$B$36,2),0)+_xlfn.IFNA(VLOOKUP(K430,Points!$A$2:$B$36,2),0)+_xlfn.IFNA(VLOOKUP(L430,Points!$A$2:$B$36,2),0)+_xlfn.IFNA(VLOOKUP(M430,Points!$A$2:$B$36,2),0)+_xlfn.IFNA(VLOOKUP(N430,Points!$A$2:$B$36,2),0)+_xlfn.IFNA(VLOOKUP(O430,Points!$A$2:$B$36,2),0)+_xlfn.IFNA(VLOOKUP(P430,Points!$A$2:$B$36,2),0)+_xlfn.IFNA(VLOOKUP(Q430,Points!$D$2:$E$36,2),0)+R430</f>
        <v>1</v>
      </c>
      <c r="D430" s="22"/>
      <c r="E430" s="22"/>
      <c r="F430" s="22"/>
      <c r="G430" s="22"/>
      <c r="H430" s="22"/>
      <c r="I430" s="22">
        <v>13</v>
      </c>
      <c r="J430" s="22"/>
      <c r="K430" s="22"/>
      <c r="L430" s="22"/>
      <c r="M430" s="22"/>
      <c r="N430" s="22"/>
      <c r="O430" s="22"/>
      <c r="P430" s="22"/>
      <c r="Q430" s="22"/>
      <c r="R430" s="22"/>
    </row>
    <row r="431" spans="1:18" x14ac:dyDescent="0.25">
      <c r="A431" t="s">
        <v>203</v>
      </c>
      <c r="B431" t="s">
        <v>927</v>
      </c>
      <c r="C431" s="8">
        <f>_xlfn.IFNA(VLOOKUP(E431,Points!$A$2:$B$36,2),0)+_xlfn.IFNA(VLOOKUP(F431,Points!$A$2:$B$36,2),0)+_xlfn.IFNA(VLOOKUP(G431,Points!$A$2:$B$36,2),0)+_xlfn.IFNA(VLOOKUP(H431,Points!$A$2:$B$36,2),0)+_xlfn.IFNA(VLOOKUP(I431,Points!$A$2:$B$36,2),0)+_xlfn.IFNA(VLOOKUP(J431,Points!$A$2:$B$36,2),0)+_xlfn.IFNA(VLOOKUP(K431,Points!$A$2:$B$36,2),0)+_xlfn.IFNA(VLOOKUP(L431,Points!$A$2:$B$36,2),0)+_xlfn.IFNA(VLOOKUP(M431,Points!$A$2:$B$36,2),0)+_xlfn.IFNA(VLOOKUP(N431,Points!$A$2:$B$36,2),0)+_xlfn.IFNA(VLOOKUP(O431,Points!$A$2:$B$36,2),0)+_xlfn.IFNA(VLOOKUP(P431,Points!$A$2:$B$36,2),0)+_xlfn.IFNA(VLOOKUP(Q431,Points!$D$2:$E$36,2),0)+R431</f>
        <v>1</v>
      </c>
      <c r="D431" s="22"/>
      <c r="E431" s="22"/>
      <c r="F431" s="22"/>
      <c r="G431" s="22"/>
      <c r="H431" s="22"/>
      <c r="I431" s="22">
        <v>14</v>
      </c>
      <c r="J431" s="22"/>
      <c r="K431" s="22"/>
      <c r="L431" s="22"/>
      <c r="M431" s="22"/>
      <c r="N431" s="22"/>
      <c r="O431" s="22"/>
      <c r="P431" s="22"/>
      <c r="Q431" s="22"/>
      <c r="R431" s="22"/>
    </row>
    <row r="432" spans="1:18" x14ac:dyDescent="0.25">
      <c r="A432" t="s">
        <v>928</v>
      </c>
      <c r="B432" t="s">
        <v>81</v>
      </c>
      <c r="C432" s="8">
        <f>_xlfn.IFNA(VLOOKUP(E432,Points!$A$2:$B$36,2),0)+_xlfn.IFNA(VLOOKUP(F432,Points!$A$2:$B$36,2),0)+_xlfn.IFNA(VLOOKUP(G432,Points!$A$2:$B$36,2),0)+_xlfn.IFNA(VLOOKUP(H432,Points!$A$2:$B$36,2),0)+_xlfn.IFNA(VLOOKUP(I432,Points!$A$2:$B$36,2),0)+_xlfn.IFNA(VLOOKUP(J432,Points!$A$2:$B$36,2),0)+_xlfn.IFNA(VLOOKUP(K432,Points!$A$2:$B$36,2),0)+_xlfn.IFNA(VLOOKUP(L432,Points!$A$2:$B$36,2),0)+_xlfn.IFNA(VLOOKUP(M432,Points!$A$2:$B$36,2),0)+_xlfn.IFNA(VLOOKUP(N432,Points!$A$2:$B$36,2),0)+_xlfn.IFNA(VLOOKUP(O432,Points!$A$2:$B$36,2),0)+_xlfn.IFNA(VLOOKUP(P432,Points!$A$2:$B$36,2),0)+_xlfn.IFNA(VLOOKUP(Q432,Points!$D$2:$E$36,2),0)+R432</f>
        <v>1</v>
      </c>
      <c r="D432" s="22"/>
      <c r="E432" s="22"/>
      <c r="F432" s="22"/>
      <c r="G432" s="22"/>
      <c r="H432" s="22"/>
      <c r="I432" s="22">
        <v>15</v>
      </c>
      <c r="J432" s="22"/>
      <c r="K432" s="22"/>
      <c r="L432" s="22"/>
      <c r="M432" s="22"/>
      <c r="N432" s="22"/>
      <c r="O432" s="22"/>
      <c r="P432" s="22"/>
      <c r="Q432" s="22"/>
      <c r="R432" s="22"/>
    </row>
    <row r="433" spans="1:19" x14ac:dyDescent="0.25">
      <c r="A433" t="s">
        <v>176</v>
      </c>
      <c r="B433" t="s">
        <v>286</v>
      </c>
      <c r="C433" s="8">
        <f>_xlfn.IFNA(VLOOKUP(E433,Points!$A$2:$B$36,2),0)+_xlfn.IFNA(VLOOKUP(F433,Points!$A$2:$B$36,2),0)+_xlfn.IFNA(VLOOKUP(G433,Points!$A$2:$B$36,2),0)+_xlfn.IFNA(VLOOKUP(H433,Points!$A$2:$B$36,2),0)+_xlfn.IFNA(VLOOKUP(I433,Points!$A$2:$B$36,2),0)+_xlfn.IFNA(VLOOKUP(J433,Points!$A$2:$B$36,2),0)+_xlfn.IFNA(VLOOKUP(K433,Points!$A$2:$B$36,2),0)+_xlfn.IFNA(VLOOKUP(L433,Points!$A$2:$B$36,2),0)+_xlfn.IFNA(VLOOKUP(M433,Points!$A$2:$B$36,2),0)+_xlfn.IFNA(VLOOKUP(N433,Points!$A$2:$B$36,2),0)+_xlfn.IFNA(VLOOKUP(O433,Points!$A$2:$B$36,2),0)+_xlfn.IFNA(VLOOKUP(P433,Points!$A$2:$B$36,2),0)+_xlfn.IFNA(VLOOKUP(Q433,Points!$D$2:$E$36,2),0)+R433</f>
        <v>1</v>
      </c>
      <c r="D433" s="22"/>
      <c r="E433" s="22"/>
      <c r="F433" s="22"/>
      <c r="G433" s="22"/>
      <c r="H433" s="22"/>
      <c r="I433" s="22">
        <v>16</v>
      </c>
      <c r="J433" s="22"/>
      <c r="K433" s="22"/>
      <c r="L433" s="22"/>
      <c r="M433" s="22"/>
      <c r="N433" s="22"/>
      <c r="O433" s="22"/>
      <c r="P433" s="22"/>
      <c r="Q433" s="22"/>
      <c r="R433" s="30"/>
    </row>
    <row r="434" spans="1:19" x14ac:dyDescent="0.25">
      <c r="A434" t="s">
        <v>488</v>
      </c>
      <c r="B434" t="s">
        <v>929</v>
      </c>
      <c r="C434" s="8">
        <f>_xlfn.IFNA(VLOOKUP(E434,Points!$A$2:$B$36,2),0)+_xlfn.IFNA(VLOOKUP(F434,Points!$A$2:$B$36,2),0)+_xlfn.IFNA(VLOOKUP(G434,Points!$A$2:$B$36,2),0)+_xlfn.IFNA(VLOOKUP(H434,Points!$A$2:$B$36,2),0)+_xlfn.IFNA(VLOOKUP(I434,Points!$A$2:$B$36,2),0)+_xlfn.IFNA(VLOOKUP(J434,Points!$A$2:$B$36,2),0)+_xlfn.IFNA(VLOOKUP(K434,Points!$A$2:$B$36,2),0)+_xlfn.IFNA(VLOOKUP(L434,Points!$A$2:$B$36,2),0)+_xlfn.IFNA(VLOOKUP(M434,Points!$A$2:$B$36,2),0)+_xlfn.IFNA(VLOOKUP(N434,Points!$A$2:$B$36,2),0)+_xlfn.IFNA(VLOOKUP(O434,Points!$A$2:$B$36,2),0)+_xlfn.IFNA(VLOOKUP(P434,Points!$A$2:$B$36,2),0)+_xlfn.IFNA(VLOOKUP(Q434,Points!$D$2:$E$36,2),0)+R434</f>
        <v>1</v>
      </c>
      <c r="D434" s="22"/>
      <c r="E434" s="22"/>
      <c r="F434" s="22"/>
      <c r="G434" s="22"/>
      <c r="H434" s="22"/>
      <c r="I434" s="22">
        <v>17</v>
      </c>
      <c r="J434" s="22"/>
      <c r="K434" s="22"/>
      <c r="L434" s="22"/>
      <c r="M434" s="22"/>
      <c r="N434" s="22"/>
      <c r="O434" s="22"/>
      <c r="P434" s="22"/>
      <c r="Q434" s="22"/>
      <c r="R434" s="30"/>
    </row>
    <row r="435" spans="1:19" x14ac:dyDescent="0.25">
      <c r="A435" t="s">
        <v>930</v>
      </c>
      <c r="B435" t="s">
        <v>929</v>
      </c>
      <c r="C435" s="8">
        <f>_xlfn.IFNA(VLOOKUP(E435,Points!$A$2:$B$36,2),0)+_xlfn.IFNA(VLOOKUP(F435,Points!$A$2:$B$36,2),0)+_xlfn.IFNA(VLOOKUP(G435,Points!$A$2:$B$36,2),0)+_xlfn.IFNA(VLOOKUP(H435,Points!$A$2:$B$36,2),0)+_xlfn.IFNA(VLOOKUP(I435,Points!$A$2:$B$36,2),0)+_xlfn.IFNA(VLOOKUP(J435,Points!$A$2:$B$36,2),0)+_xlfn.IFNA(VLOOKUP(K435,Points!$A$2:$B$36,2),0)+_xlfn.IFNA(VLOOKUP(L435,Points!$A$2:$B$36,2),0)+_xlfn.IFNA(VLOOKUP(M435,Points!$A$2:$B$36,2),0)+_xlfn.IFNA(VLOOKUP(N435,Points!$A$2:$B$36,2),0)+_xlfn.IFNA(VLOOKUP(O435,Points!$A$2:$B$36,2),0)+_xlfn.IFNA(VLOOKUP(P435,Points!$A$2:$B$36,2),0)+_xlfn.IFNA(VLOOKUP(Q435,Points!$D$2:$E$36,2),0)+R435</f>
        <v>1</v>
      </c>
      <c r="D435" s="22"/>
      <c r="E435" s="22"/>
      <c r="F435" s="22"/>
      <c r="G435" s="22"/>
      <c r="H435" s="22"/>
      <c r="I435" s="22">
        <v>18</v>
      </c>
      <c r="J435" s="22"/>
      <c r="K435" s="22"/>
      <c r="L435" s="22"/>
      <c r="M435" s="22"/>
      <c r="N435" s="22"/>
      <c r="O435" s="22"/>
      <c r="P435" s="22"/>
      <c r="Q435" s="22"/>
      <c r="R435" s="22"/>
    </row>
    <row r="436" spans="1:19" x14ac:dyDescent="0.25">
      <c r="A436" t="s">
        <v>65</v>
      </c>
      <c r="B436" t="s">
        <v>1210</v>
      </c>
      <c r="C436" s="8">
        <f>_xlfn.IFNA(VLOOKUP(E436,Points!$A$2:$B$36,2),0)+_xlfn.IFNA(VLOOKUP(F436,Points!$A$2:$B$36,2),0)+_xlfn.IFNA(VLOOKUP(G436,Points!$A$2:$B$36,2),0)+_xlfn.IFNA(VLOOKUP(H436,Points!$A$2:$B$36,2),0)+_xlfn.IFNA(VLOOKUP(I436,Points!$A$2:$B$36,2),0)+_xlfn.IFNA(VLOOKUP(J436,Points!$A$2:$B$36,2),0)+_xlfn.IFNA(VLOOKUP(K436,Points!$A$2:$B$36,2),0)+_xlfn.IFNA(VLOOKUP(L436,Points!$A$2:$B$36,2),0)+_xlfn.IFNA(VLOOKUP(M436,Points!$A$2:$B$36,2),0)+_xlfn.IFNA(VLOOKUP(N436,Points!$A$2:$B$36,2),0)+_xlfn.IFNA(VLOOKUP(O436,Points!$A$2:$B$36,2),0)+_xlfn.IFNA(VLOOKUP(P436,Points!$A$2:$B$36,2),0)+_xlfn.IFNA(VLOOKUP(Q436,Points!$D$2:$E$36,2),0)+R436</f>
        <v>1</v>
      </c>
      <c r="D436" s="22"/>
      <c r="E436" s="22"/>
      <c r="F436" s="22"/>
      <c r="G436" s="22"/>
      <c r="H436" s="22"/>
      <c r="I436" s="22"/>
      <c r="J436" s="22"/>
      <c r="K436" s="22"/>
      <c r="L436" s="22"/>
      <c r="M436" s="22" t="s">
        <v>1184</v>
      </c>
      <c r="N436" s="22"/>
      <c r="O436" s="22"/>
      <c r="P436" s="22"/>
      <c r="Q436" s="22"/>
      <c r="R436" s="22">
        <v>1</v>
      </c>
      <c r="S436" t="s">
        <v>1185</v>
      </c>
    </row>
    <row r="437" spans="1:19" x14ac:dyDescent="0.25">
      <c r="A437" t="s">
        <v>1211</v>
      </c>
      <c r="B437" t="s">
        <v>793</v>
      </c>
      <c r="C437" s="8">
        <f>_xlfn.IFNA(VLOOKUP(E437,Points!$A$2:$B$36,2),0)+_xlfn.IFNA(VLOOKUP(F437,Points!$A$2:$B$36,2),0)+_xlfn.IFNA(VLOOKUP(G437,Points!$A$2:$B$36,2),0)+_xlfn.IFNA(VLOOKUP(H437,Points!$A$2:$B$36,2),0)+_xlfn.IFNA(VLOOKUP(I437,Points!$A$2:$B$36,2),0)+_xlfn.IFNA(VLOOKUP(J437,Points!$A$2:$B$36,2),0)+_xlfn.IFNA(VLOOKUP(K437,Points!$A$2:$B$36,2),0)+_xlfn.IFNA(VLOOKUP(L437,Points!$A$2:$B$36,2),0)+_xlfn.IFNA(VLOOKUP(M437,Points!$A$2:$B$36,2),0)+_xlfn.IFNA(VLOOKUP(N437,Points!$A$2:$B$36,2),0)+_xlfn.IFNA(VLOOKUP(O437,Points!$A$2:$B$36,2),0)+_xlfn.IFNA(VLOOKUP(P437,Points!$A$2:$B$36,2),0)+_xlfn.IFNA(VLOOKUP(Q437,Points!$D$2:$E$36,2),0)+R437</f>
        <v>1</v>
      </c>
      <c r="D437" s="22"/>
      <c r="E437" s="22"/>
      <c r="F437" s="22"/>
      <c r="G437" s="22"/>
      <c r="H437" s="22"/>
      <c r="I437" s="22"/>
      <c r="J437" s="22"/>
      <c r="K437" s="22"/>
      <c r="L437" s="22"/>
      <c r="M437" s="22" t="s">
        <v>1184</v>
      </c>
      <c r="N437" s="22"/>
      <c r="O437" s="22"/>
      <c r="P437" s="22"/>
      <c r="Q437" s="22"/>
      <c r="R437" s="22">
        <v>1</v>
      </c>
      <c r="S437" t="s">
        <v>1185</v>
      </c>
    </row>
    <row r="438" spans="1:19" x14ac:dyDescent="0.25">
      <c r="A438" t="s">
        <v>358</v>
      </c>
      <c r="B438" t="s">
        <v>1447</v>
      </c>
      <c r="C438" s="8">
        <f>_xlfn.IFNA(VLOOKUP(E438,Points!$A$2:$B$36,2),0)+_xlfn.IFNA(VLOOKUP(F438,Points!$A$2:$B$36,2),0)+_xlfn.IFNA(VLOOKUP(G438,Points!$A$2:$B$36,2),0)+_xlfn.IFNA(VLOOKUP(H438,Points!$A$2:$B$36,2),0)+_xlfn.IFNA(VLOOKUP(I438,Points!$A$2:$B$36,2),0)+_xlfn.IFNA(VLOOKUP(J438,Points!$A$2:$B$36,2),0)+_xlfn.IFNA(VLOOKUP(K438,Points!$A$2:$B$36,2),0)+_xlfn.IFNA(VLOOKUP(L438,Points!$A$2:$B$36,2),0)+_xlfn.IFNA(VLOOKUP(M438,Points!$A$2:$B$36,2),0)+_xlfn.IFNA(VLOOKUP(N438,Points!$A$2:$B$36,2),0)+_xlfn.IFNA(VLOOKUP(O438,Points!$A$2:$B$36,2),0)+_xlfn.IFNA(VLOOKUP(P438,Points!$A$2:$B$36,2),0)+_xlfn.IFNA(VLOOKUP(Q438,Points!$D$2:$E$36,2),0)+R438</f>
        <v>1</v>
      </c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>
        <v>12</v>
      </c>
      <c r="O438" s="22"/>
      <c r="P438" s="22"/>
      <c r="Q438" s="22"/>
      <c r="R438" s="22"/>
    </row>
    <row r="439" spans="1:19" x14ac:dyDescent="0.25">
      <c r="A439" t="s">
        <v>1448</v>
      </c>
      <c r="B439" t="s">
        <v>1449</v>
      </c>
      <c r="C439" s="8">
        <f>_xlfn.IFNA(VLOOKUP(E439,Points!$A$2:$B$36,2),0)+_xlfn.IFNA(VLOOKUP(F439,Points!$A$2:$B$36,2),0)+_xlfn.IFNA(VLOOKUP(G439,Points!$A$2:$B$36,2),0)+_xlfn.IFNA(VLOOKUP(H439,Points!$A$2:$B$36,2),0)+_xlfn.IFNA(VLOOKUP(I439,Points!$A$2:$B$36,2),0)+_xlfn.IFNA(VLOOKUP(J439,Points!$A$2:$B$36,2),0)+_xlfn.IFNA(VLOOKUP(K439,Points!$A$2:$B$36,2),0)+_xlfn.IFNA(VLOOKUP(L439,Points!$A$2:$B$36,2),0)+_xlfn.IFNA(VLOOKUP(M439,Points!$A$2:$B$36,2),0)+_xlfn.IFNA(VLOOKUP(N439,Points!$A$2:$B$36,2),0)+_xlfn.IFNA(VLOOKUP(O439,Points!$A$2:$B$36,2),0)+_xlfn.IFNA(VLOOKUP(P439,Points!$A$2:$B$36,2),0)+_xlfn.IFNA(VLOOKUP(Q439,Points!$D$2:$E$36,2),0)+R439</f>
        <v>1</v>
      </c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>
        <v>13</v>
      </c>
      <c r="O439" s="22"/>
      <c r="P439" s="22"/>
      <c r="Q439" s="22"/>
      <c r="R439" s="22"/>
    </row>
    <row r="440" spans="1:19" x14ac:dyDescent="0.25">
      <c r="A440" t="s">
        <v>179</v>
      </c>
      <c r="B440" t="s">
        <v>387</v>
      </c>
      <c r="C440" s="8">
        <f>_xlfn.IFNA(VLOOKUP(E440,Points!$A$2:$B$36,2),0)+_xlfn.IFNA(VLOOKUP(F440,Points!$A$2:$B$36,2),0)+_xlfn.IFNA(VLOOKUP(G440,Points!$A$2:$B$36,2),0)+_xlfn.IFNA(VLOOKUP(H440,Points!$A$2:$B$36,2),0)+_xlfn.IFNA(VLOOKUP(I440,Points!$A$2:$B$36,2),0)+_xlfn.IFNA(VLOOKUP(J440,Points!$A$2:$B$36,2),0)+_xlfn.IFNA(VLOOKUP(K440,Points!$A$2:$B$36,2),0)+_xlfn.IFNA(VLOOKUP(L440,Points!$A$2:$B$36,2),0)+_xlfn.IFNA(VLOOKUP(M440,Points!$A$2:$B$36,2),0)+_xlfn.IFNA(VLOOKUP(N440,Points!$A$2:$B$36,2),0)+_xlfn.IFNA(VLOOKUP(O440,Points!$A$2:$B$36,2),0)+_xlfn.IFNA(VLOOKUP(P440,Points!$A$2:$B$36,2),0)+_xlfn.IFNA(VLOOKUP(Q440,Points!$D$2:$E$36,2),0)+R440</f>
        <v>0</v>
      </c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</row>
    <row r="441" spans="1:19" x14ac:dyDescent="0.25">
      <c r="A441" t="s">
        <v>1100</v>
      </c>
      <c r="B441" t="s">
        <v>660</v>
      </c>
      <c r="C441" s="8">
        <f>_xlfn.IFNA(VLOOKUP(E441,Points!$A$2:$B$36,2),0)+_xlfn.IFNA(VLOOKUP(F441,Points!$A$2:$B$36,2),0)+_xlfn.IFNA(VLOOKUP(G441,Points!$A$2:$B$36,2),0)+_xlfn.IFNA(VLOOKUP(H441,Points!$A$2:$B$36,2),0)+_xlfn.IFNA(VLOOKUP(I441,Points!$A$2:$B$36,2),0)+_xlfn.IFNA(VLOOKUP(J441,Points!$A$2:$B$36,2),0)+_xlfn.IFNA(VLOOKUP(K441,Points!$A$2:$B$36,2),0)+_xlfn.IFNA(VLOOKUP(L441,Points!$A$2:$B$36,2),0)+_xlfn.IFNA(VLOOKUP(M441,Points!$A$2:$B$36,2),0)+_xlfn.IFNA(VLOOKUP(N441,Points!$A$2:$B$36,2),0)+_xlfn.IFNA(VLOOKUP(O441,Points!$A$2:$B$36,2),0)+_xlfn.IFNA(VLOOKUP(P441,Points!$A$2:$B$36,2),0)+_xlfn.IFNA(VLOOKUP(Q441,Points!$D$2:$E$36,2),0)+R441</f>
        <v>0</v>
      </c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</row>
    <row r="442" spans="1:19" hidden="1" x14ac:dyDescent="0.25">
      <c r="C442" s="8">
        <f>_xlfn.IFNA(VLOOKUP(E442,Points!$A$2:$B$36,2),0)+_xlfn.IFNA(VLOOKUP(F442,Points!$A$2:$B$36,2),0)+_xlfn.IFNA(VLOOKUP(G442,Points!$A$2:$B$36,2),0)+_xlfn.IFNA(VLOOKUP(H442,Points!$A$2:$B$36,2),0)+_xlfn.IFNA(VLOOKUP(I442,Points!$A$2:$B$36,2),0)+_xlfn.IFNA(VLOOKUP(J442,Points!$A$2:$B$36,2),0)+_xlfn.IFNA(VLOOKUP(K442,Points!$A$2:$B$36,2),0)+_xlfn.IFNA(VLOOKUP(L442,Points!$A$2:$B$36,2),0)+_xlfn.IFNA(VLOOKUP(M442,Points!$A$2:$B$36,2),0)+_xlfn.IFNA(VLOOKUP(N442,Points!$A$2:$B$36,2),0)+_xlfn.IFNA(VLOOKUP(O442,Points!$A$2:$B$36,2),0)+_xlfn.IFNA(VLOOKUP(P442,Points!$A$2:$B$36,2),0)+_xlfn.IFNA(VLOOKUP(Q442,Points!$D$2:$E$36,2),0)+R442</f>
        <v>0</v>
      </c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</row>
    <row r="443" spans="1:19" x14ac:dyDescent="0.25">
      <c r="C443" s="8">
        <f>_xlfn.IFNA(VLOOKUP(E443,Points!$A$2:$B$36,2),0)+_xlfn.IFNA(VLOOKUP(F443,Points!$A$2:$B$36,2),0)+_xlfn.IFNA(VLOOKUP(G443,Points!$A$2:$B$36,2),0)+_xlfn.IFNA(VLOOKUP(H443,Points!$A$2:$B$36,2),0)+_xlfn.IFNA(VLOOKUP(I443,Points!$A$2:$B$36,2),0)+_xlfn.IFNA(VLOOKUP(J443,Points!$A$2:$B$36,2),0)+_xlfn.IFNA(VLOOKUP(K443,Points!$A$2:$B$36,2),0)+_xlfn.IFNA(VLOOKUP(L443,Points!$A$2:$B$36,2),0)+_xlfn.IFNA(VLOOKUP(M443,Points!$A$2:$B$36,2),0)+_xlfn.IFNA(VLOOKUP(N443,Points!$A$2:$B$36,2),0)+_xlfn.IFNA(VLOOKUP(O443,Points!$A$2:$B$36,2),0)+_xlfn.IFNA(VLOOKUP(P443,Points!$A$2:$B$36,2),0)+_xlfn.IFNA(VLOOKUP(Q443,Points!$D$2:$E$36,2),0)+R443</f>
        <v>0</v>
      </c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</row>
    <row r="444" spans="1:19" x14ac:dyDescent="0.25">
      <c r="A444" s="13" t="s">
        <v>17</v>
      </c>
      <c r="B444" s="13"/>
      <c r="C444" s="1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</row>
    <row r="445" spans="1:19" x14ac:dyDescent="0.25">
      <c r="A445" t="s">
        <v>571</v>
      </c>
      <c r="B445" t="s">
        <v>1101</v>
      </c>
      <c r="C445" s="8">
        <f>_xlfn.IFNA(VLOOKUP(E445,Points!$A$2:$B$36,2),0)+_xlfn.IFNA(VLOOKUP(F445,Points!$A$2:$B$36,2),0)+_xlfn.IFNA(VLOOKUP(G445,Points!$A$2:$B$36,2),0)+_xlfn.IFNA(VLOOKUP(H445,Points!$A$2:$B$36,2),0)+_xlfn.IFNA(VLOOKUP(I445,Points!$A$2:$B$36,2),0)+_xlfn.IFNA(VLOOKUP(J445,Points!$A$2:$B$36,2),0)+_xlfn.IFNA(VLOOKUP(K445,Points!$A$2:$B$36,2),0)+_xlfn.IFNA(VLOOKUP(L445,Points!$A$2:$B$36,2),0)+_xlfn.IFNA(VLOOKUP(M445,Points!$A$2:$B$36,2),0)+_xlfn.IFNA(VLOOKUP(N445,Points!$A$2:$B$36,2),0)+_xlfn.IFNA(VLOOKUP(O445,Points!$A$2:$B$36,2),0)+_xlfn.IFNA(VLOOKUP(P445,Points!$A$2:$B$36,2),0)+_xlfn.IFNA(VLOOKUP(Q445,Points!$D$2:$E$36,2),0)+R445</f>
        <v>48</v>
      </c>
      <c r="D445" s="22"/>
      <c r="E445" s="22"/>
      <c r="F445" s="22"/>
      <c r="G445" s="22"/>
      <c r="H445" s="22"/>
      <c r="I445" s="22"/>
      <c r="J445" s="22">
        <v>1</v>
      </c>
      <c r="K445" s="22"/>
      <c r="L445" s="22"/>
      <c r="M445" s="22"/>
      <c r="N445" s="22"/>
      <c r="O445" s="22"/>
      <c r="P445" s="22">
        <v>1</v>
      </c>
      <c r="Q445" s="22"/>
      <c r="R445" s="22">
        <f>4+4</f>
        <v>8</v>
      </c>
      <c r="S445" t="s">
        <v>1607</v>
      </c>
    </row>
    <row r="446" spans="1:19" x14ac:dyDescent="0.25">
      <c r="A446" t="s">
        <v>388</v>
      </c>
      <c r="B446" t="s">
        <v>389</v>
      </c>
      <c r="C446" s="8">
        <f>_xlfn.IFNA(VLOOKUP(E446,Points!$A$2:$B$36,2),0)+_xlfn.IFNA(VLOOKUP(F446,Points!$A$2:$B$36,2),0)+_xlfn.IFNA(VLOOKUP(G446,Points!$A$2:$B$36,2),0)+_xlfn.IFNA(VLOOKUP(H446,Points!$A$2:$B$36,2),0)+_xlfn.IFNA(VLOOKUP(I446,Points!$A$2:$B$36,2),0)+_xlfn.IFNA(VLOOKUP(J446,Points!$A$2:$B$36,2),0)+_xlfn.IFNA(VLOOKUP(K446,Points!$A$2:$B$36,2),0)+_xlfn.IFNA(VLOOKUP(L446,Points!$A$2:$B$36,2),0)+_xlfn.IFNA(VLOOKUP(M446,Points!$A$2:$B$36,2),0)+_xlfn.IFNA(VLOOKUP(N446,Points!$A$2:$B$36,2),0)+_xlfn.IFNA(VLOOKUP(O446,Points!$A$2:$B$36,2),0)+_xlfn.IFNA(VLOOKUP(P446,Points!$A$2:$B$36,2),0)+_xlfn.IFNA(VLOOKUP(Q446,Points!$D$2:$E$36,2),0)+R446</f>
        <v>43</v>
      </c>
      <c r="D446" s="22"/>
      <c r="E446" s="22"/>
      <c r="F446" s="22">
        <v>1</v>
      </c>
      <c r="G446" s="22">
        <v>1</v>
      </c>
      <c r="H446" s="22"/>
      <c r="I446" s="22"/>
      <c r="J446" s="22" t="s">
        <v>274</v>
      </c>
      <c r="K446" s="22"/>
      <c r="L446" s="22"/>
      <c r="M446" s="22"/>
      <c r="N446" s="22"/>
      <c r="O446" s="22"/>
      <c r="P446" s="22" t="s">
        <v>274</v>
      </c>
      <c r="Q446" s="22"/>
      <c r="R446" s="22">
        <f>1+2</f>
        <v>3</v>
      </c>
      <c r="S446" t="s">
        <v>1244</v>
      </c>
    </row>
    <row r="447" spans="1:19" x14ac:dyDescent="0.25">
      <c r="A447" t="s">
        <v>172</v>
      </c>
      <c r="B447" t="s">
        <v>390</v>
      </c>
      <c r="C447" s="8">
        <f>_xlfn.IFNA(VLOOKUP(E447,Points!$A$2:$B$36,2),0)+_xlfn.IFNA(VLOOKUP(F447,Points!$A$2:$B$36,2),0)+_xlfn.IFNA(VLOOKUP(G447,Points!$A$2:$B$36,2),0)+_xlfn.IFNA(VLOOKUP(H447,Points!$A$2:$B$36,2),0)+_xlfn.IFNA(VLOOKUP(I447,Points!$A$2:$B$36,2),0)+_xlfn.IFNA(VLOOKUP(J447,Points!$A$2:$B$36,2),0)+_xlfn.IFNA(VLOOKUP(K447,Points!$A$2:$B$36,2),0)+_xlfn.IFNA(VLOOKUP(L447,Points!$A$2:$B$36,2),0)+_xlfn.IFNA(VLOOKUP(M447,Points!$A$2:$B$36,2),0)+_xlfn.IFNA(VLOOKUP(N447,Points!$A$2:$B$36,2),0)+_xlfn.IFNA(VLOOKUP(O447,Points!$A$2:$B$36,2),0)+_xlfn.IFNA(VLOOKUP(P447,Points!$A$2:$B$36,2),0)+_xlfn.IFNA(VLOOKUP(Q447,Points!$D$2:$E$36,2),0)+R447</f>
        <v>43</v>
      </c>
      <c r="D447" s="22"/>
      <c r="E447" s="22">
        <v>1</v>
      </c>
      <c r="F447" s="22"/>
      <c r="G447" s="22"/>
      <c r="H447" s="22">
        <v>1</v>
      </c>
      <c r="I447" s="22"/>
      <c r="J447" s="22"/>
      <c r="K447" s="22"/>
      <c r="L447" s="22"/>
      <c r="M447" s="22"/>
      <c r="N447" s="22"/>
      <c r="O447" s="22"/>
      <c r="P447" s="22"/>
      <c r="Q447" s="22"/>
      <c r="R447" s="22">
        <f>1+2</f>
        <v>3</v>
      </c>
      <c r="S447" t="s">
        <v>391</v>
      </c>
    </row>
    <row r="448" spans="1:19" x14ac:dyDescent="0.25">
      <c r="A448" t="s">
        <v>320</v>
      </c>
      <c r="B448" t="s">
        <v>947</v>
      </c>
      <c r="C448" s="32">
        <f>_xlfn.IFNA(VLOOKUP(E448,Points!$A$2:$B$36,2),0)+_xlfn.IFNA(VLOOKUP(F448,Points!$A$2:$B$36,2),0)+_xlfn.IFNA(VLOOKUP(G448,Points!$A$2:$B$36,2),0)+_xlfn.IFNA(VLOOKUP(H448,Points!$A$2:$B$36,2),0)+_xlfn.IFNA(VLOOKUP(I448,Points!$A$2:$B$36,2),0)+_xlfn.IFNA(VLOOKUP(J448,Points!$A$2:$B$36,2),0)+_xlfn.IFNA(VLOOKUP(K448,Points!$A$2:$B$36,2),0)+_xlfn.IFNA(VLOOKUP(L448,Points!$A$2:$B$36,2),0)+_xlfn.IFNA(VLOOKUP(M448,Points!$A$2:$B$36,2),0)+_xlfn.IFNA(VLOOKUP(N448,Points!$A$2:$B$36,2),0)+_xlfn.IFNA(VLOOKUP(O448,Points!$A$2:$B$36,2),0)+_xlfn.IFNA(VLOOKUP(P448,Points!$A$2:$B$36,2),0)+_xlfn.IFNA(VLOOKUP(Q448,Points!$D$2:$E$36,2),0)+R448</f>
        <v>42</v>
      </c>
      <c r="D448" s="22"/>
      <c r="E448" s="22"/>
      <c r="F448" s="22"/>
      <c r="G448" s="22"/>
      <c r="H448" s="22"/>
      <c r="I448" s="22">
        <v>1</v>
      </c>
      <c r="J448" s="22"/>
      <c r="K448" s="22"/>
      <c r="L448" s="22">
        <v>1</v>
      </c>
      <c r="M448" s="22" t="s">
        <v>1184</v>
      </c>
      <c r="N448" s="22"/>
      <c r="O448" s="22"/>
      <c r="P448" s="22"/>
      <c r="Q448" s="22"/>
      <c r="R448" s="22">
        <f>1+1</f>
        <v>2</v>
      </c>
      <c r="S448" t="s">
        <v>1427</v>
      </c>
    </row>
    <row r="449" spans="1:19" x14ac:dyDescent="0.25">
      <c r="A449" t="s">
        <v>515</v>
      </c>
      <c r="B449" t="s">
        <v>953</v>
      </c>
      <c r="C449" s="32">
        <f>_xlfn.IFNA(VLOOKUP(E449,Points!$A$2:$B$36,2),0)+_xlfn.IFNA(VLOOKUP(F449,Points!$A$2:$B$36,2),0)+_xlfn.IFNA(VLOOKUP(G449,Points!$A$2:$B$36,2),0)+_xlfn.IFNA(VLOOKUP(H449,Points!$A$2:$B$36,2),0)+_xlfn.IFNA(VLOOKUP(I449,Points!$A$2:$B$36,2),0)+_xlfn.IFNA(VLOOKUP(J449,Points!$A$2:$B$36,2),0)+_xlfn.IFNA(VLOOKUP(K449,Points!$A$2:$B$36,2),0)+_xlfn.IFNA(VLOOKUP(L449,Points!$A$2:$B$36,2),0)+_xlfn.IFNA(VLOOKUP(M449,Points!$A$2:$B$36,2),0)+_xlfn.IFNA(VLOOKUP(N449,Points!$A$2:$B$36,2),0)+_xlfn.IFNA(VLOOKUP(O449,Points!$A$2:$B$36,2),0)+_xlfn.IFNA(VLOOKUP(P449,Points!$A$2:$B$36,2),0)+_xlfn.IFNA(VLOOKUP(Q449,Points!$D$2:$E$36,2),0)+R449</f>
        <v>30</v>
      </c>
      <c r="D449" s="22"/>
      <c r="E449" s="22"/>
      <c r="F449" s="22"/>
      <c r="G449" s="22"/>
      <c r="H449" s="22"/>
      <c r="I449" s="22" t="s">
        <v>454</v>
      </c>
      <c r="J449" s="22"/>
      <c r="K449" s="22"/>
      <c r="L449" s="22">
        <v>2</v>
      </c>
      <c r="M449" s="22"/>
      <c r="N449" s="22">
        <v>3</v>
      </c>
      <c r="O449" s="22"/>
      <c r="P449" s="22"/>
      <c r="Q449" s="22"/>
      <c r="R449" s="22">
        <f>1</f>
        <v>1</v>
      </c>
      <c r="S449" t="s">
        <v>1426</v>
      </c>
    </row>
    <row r="450" spans="1:19" x14ac:dyDescent="0.25">
      <c r="A450" t="s">
        <v>201</v>
      </c>
      <c r="B450" t="s">
        <v>396</v>
      </c>
      <c r="C450" s="8">
        <f>_xlfn.IFNA(VLOOKUP(E450,Points!$A$2:$B$36,2),0)+_xlfn.IFNA(VLOOKUP(F450,Points!$A$2:$B$36,2),0)+_xlfn.IFNA(VLOOKUP(G450,Points!$A$2:$B$36,2),0)+_xlfn.IFNA(VLOOKUP(H450,Points!$A$2:$B$36,2),0)+_xlfn.IFNA(VLOOKUP(I450,Points!$A$2:$B$36,2),0)+_xlfn.IFNA(VLOOKUP(J450,Points!$A$2:$B$36,2),0)+_xlfn.IFNA(VLOOKUP(K450,Points!$A$2:$B$36,2),0)+_xlfn.IFNA(VLOOKUP(L450,Points!$A$2:$B$36,2),0)+_xlfn.IFNA(VLOOKUP(M450,Points!$A$2:$B$36,2),0)+_xlfn.IFNA(VLOOKUP(N450,Points!$A$2:$B$36,2),0)+_xlfn.IFNA(VLOOKUP(O450,Points!$A$2:$B$36,2),0)+_xlfn.IFNA(VLOOKUP(P450,Points!$A$2:$B$36,2),0)+_xlfn.IFNA(VLOOKUP(Q450,Points!$D$2:$E$36,2),0)+R450</f>
        <v>29</v>
      </c>
      <c r="D450" s="22"/>
      <c r="E450" s="22"/>
      <c r="F450" s="22"/>
      <c r="G450" s="22"/>
      <c r="H450" s="22">
        <v>2</v>
      </c>
      <c r="I450" s="22"/>
      <c r="J450" s="22">
        <v>3</v>
      </c>
      <c r="K450" s="22"/>
      <c r="L450" s="22"/>
      <c r="M450" s="22"/>
      <c r="N450" s="22" t="s">
        <v>827</v>
      </c>
      <c r="O450" s="22"/>
      <c r="P450" s="22"/>
      <c r="Q450" s="22"/>
      <c r="R450" s="22"/>
    </row>
    <row r="451" spans="1:19" x14ac:dyDescent="0.25">
      <c r="A451" t="s">
        <v>120</v>
      </c>
      <c r="B451" t="s">
        <v>950</v>
      </c>
      <c r="C451" s="31">
        <f>_xlfn.IFNA(VLOOKUP(E451,Points!$A$2:$B$36,2),0)+_xlfn.IFNA(VLOOKUP(F451,Points!$A$2:$B$36,2),0)+_xlfn.IFNA(VLOOKUP(G451,Points!$A$2:$B$36,2),0)+_xlfn.IFNA(VLOOKUP(H451,Points!$A$2:$B$36,2),0)+_xlfn.IFNA(VLOOKUP(I451,Points!$A$2:$B$36,2),0)+_xlfn.IFNA(VLOOKUP(J451,Points!$A$2:$B$36,2),0)+_xlfn.IFNA(VLOOKUP(K451,Points!$A$2:$B$36,2),0)+_xlfn.IFNA(VLOOKUP(L451,Points!$A$2:$B$36,2),0)+_xlfn.IFNA(VLOOKUP(M451,Points!$A$2:$B$36,2),0)+_xlfn.IFNA(VLOOKUP(N451,Points!$A$2:$B$36,2),0)+_xlfn.IFNA(VLOOKUP(O451,Points!$A$2:$B$36,2),0)+_xlfn.IFNA(VLOOKUP(P451,Points!$A$2:$B$36,2),0)+_xlfn.IFNA(VLOOKUP(Q451,Points!$D$2:$E$36,2),0)+R451</f>
        <v>22</v>
      </c>
      <c r="D451" s="22"/>
      <c r="E451" s="22"/>
      <c r="F451" s="22"/>
      <c r="G451" s="22"/>
      <c r="H451" s="22"/>
      <c r="I451" s="22">
        <v>4</v>
      </c>
      <c r="J451" s="22"/>
      <c r="K451" s="22"/>
      <c r="L451" s="22">
        <v>4</v>
      </c>
      <c r="M451" s="22" t="s">
        <v>1184</v>
      </c>
      <c r="N451" s="22"/>
      <c r="O451" s="22"/>
      <c r="P451" s="22"/>
      <c r="Q451" s="22"/>
      <c r="R451" s="22"/>
      <c r="S451" t="s">
        <v>1185</v>
      </c>
    </row>
    <row r="452" spans="1:19" x14ac:dyDescent="0.25">
      <c r="A452" t="s">
        <v>97</v>
      </c>
      <c r="B452" t="s">
        <v>1450</v>
      </c>
      <c r="C452" s="8">
        <f>_xlfn.IFNA(VLOOKUP(E452,Points!$A$2:$B$36,2),0)+_xlfn.IFNA(VLOOKUP(F452,Points!$A$2:$B$36,2),0)+_xlfn.IFNA(VLOOKUP(G452,Points!$A$2:$B$36,2),0)+_xlfn.IFNA(VLOOKUP(H452,Points!$A$2:$B$36,2),0)+_xlfn.IFNA(VLOOKUP(I452,Points!$A$2:$B$36,2),0)+_xlfn.IFNA(VLOOKUP(J452,Points!$A$2:$B$36,2),0)+_xlfn.IFNA(VLOOKUP(K452,Points!$A$2:$B$36,2),0)+_xlfn.IFNA(VLOOKUP(L452,Points!$A$2:$B$36,2),0)+_xlfn.IFNA(VLOOKUP(M452,Points!$A$2:$B$36,2),0)+_xlfn.IFNA(VLOOKUP(N452,Points!$A$2:$B$36,2),0)+_xlfn.IFNA(VLOOKUP(O452,Points!$A$2:$B$36,2),0)+_xlfn.IFNA(VLOOKUP(P452,Points!$A$2:$B$36,2),0)+_xlfn.IFNA(VLOOKUP(Q452,Points!$D$2:$E$36,2),0)+R452</f>
        <v>22</v>
      </c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>
        <v>1</v>
      </c>
      <c r="O452" s="22"/>
      <c r="P452" s="22"/>
      <c r="Q452" s="22"/>
      <c r="R452" s="22">
        <f>2</f>
        <v>2</v>
      </c>
      <c r="S452" t="s">
        <v>1484</v>
      </c>
    </row>
    <row r="453" spans="1:19" x14ac:dyDescent="0.25">
      <c r="A453" t="s">
        <v>482</v>
      </c>
      <c r="B453" t="s">
        <v>1096</v>
      </c>
      <c r="C453" s="32">
        <f>_xlfn.IFNA(VLOOKUP(E453,Points!$A$2:$B$36,2),0)+_xlfn.IFNA(VLOOKUP(F453,Points!$A$2:$B$36,2),0)+_xlfn.IFNA(VLOOKUP(G453,Points!$A$2:$B$36,2),0)+_xlfn.IFNA(VLOOKUP(H453,Points!$A$2:$B$36,2),0)+_xlfn.IFNA(VLOOKUP(I453,Points!$A$2:$B$36,2),0)+_xlfn.IFNA(VLOOKUP(J453,Points!$A$2:$B$36,2),0)+_xlfn.IFNA(VLOOKUP(K453,Points!$A$2:$B$36,2),0)+_xlfn.IFNA(VLOOKUP(L453,Points!$A$2:$B$36,2),0)+_xlfn.IFNA(VLOOKUP(M453,Points!$A$2:$B$36,2),0)+_xlfn.IFNA(VLOOKUP(N453,Points!$A$2:$B$36,2),0)+_xlfn.IFNA(VLOOKUP(O453,Points!$A$2:$B$36,2),0)+_xlfn.IFNA(VLOOKUP(P453,Points!$A$2:$B$36,2),0)+_xlfn.IFNA(VLOOKUP(Q453,Points!$D$2:$E$36,2),0)+R453</f>
        <v>22</v>
      </c>
      <c r="D453" s="22"/>
      <c r="E453" s="22"/>
      <c r="F453" s="22"/>
      <c r="G453" s="22"/>
      <c r="H453" s="22"/>
      <c r="I453" s="22"/>
      <c r="J453" s="22">
        <v>4</v>
      </c>
      <c r="K453" s="22"/>
      <c r="L453" s="22"/>
      <c r="M453" s="22"/>
      <c r="N453" s="22"/>
      <c r="O453" s="22"/>
      <c r="P453" s="22">
        <v>4</v>
      </c>
      <c r="Q453" s="22"/>
      <c r="R453" s="22"/>
    </row>
    <row r="454" spans="1:19" x14ac:dyDescent="0.25">
      <c r="A454" t="s">
        <v>864</v>
      </c>
      <c r="B454" t="s">
        <v>1528</v>
      </c>
      <c r="C454" s="8">
        <f>_xlfn.IFNA(VLOOKUP(E454,Points!$A$2:$B$36,2),0)+_xlfn.IFNA(VLOOKUP(F454,Points!$A$2:$B$36,2),0)+_xlfn.IFNA(VLOOKUP(G454,Points!$A$2:$B$36,2),0)+_xlfn.IFNA(VLOOKUP(H454,Points!$A$2:$B$36,2),0)+_xlfn.IFNA(VLOOKUP(I454,Points!$A$2:$B$36,2),0)+_xlfn.IFNA(VLOOKUP(J454,Points!$A$2:$B$36,2),0)+_xlfn.IFNA(VLOOKUP(K454,Points!$A$2:$B$36,2),0)+_xlfn.IFNA(VLOOKUP(L454,Points!$A$2:$B$36,2),0)+_xlfn.IFNA(VLOOKUP(M454,Points!$A$2:$B$36,2),0)+_xlfn.IFNA(VLOOKUP(N454,Points!$A$2:$B$36,2),0)+_xlfn.IFNA(VLOOKUP(O454,Points!$A$2:$B$36,2),0)+_xlfn.IFNA(VLOOKUP(P454,Points!$A$2:$B$36,2),0)+_xlfn.IFNA(VLOOKUP(Q454,Points!$D$2:$E$36,2),0)+R454</f>
        <v>21</v>
      </c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>
        <v>1</v>
      </c>
      <c r="P454" s="22"/>
      <c r="Q454" s="22"/>
      <c r="R454" s="22">
        <f>1</f>
        <v>1</v>
      </c>
      <c r="S454" t="s">
        <v>1575</v>
      </c>
    </row>
    <row r="455" spans="1:19" x14ac:dyDescent="0.25">
      <c r="A455" t="s">
        <v>951</v>
      </c>
      <c r="B455" t="s">
        <v>952</v>
      </c>
      <c r="C455" s="31">
        <f>_xlfn.IFNA(VLOOKUP(E455,Points!$A$2:$B$36,2),0)+_xlfn.IFNA(VLOOKUP(F455,Points!$A$2:$B$36,2),0)+_xlfn.IFNA(VLOOKUP(G455,Points!$A$2:$B$36,2),0)+_xlfn.IFNA(VLOOKUP(H455,Points!$A$2:$B$36,2),0)+_xlfn.IFNA(VLOOKUP(I455,Points!$A$2:$B$36,2),0)+_xlfn.IFNA(VLOOKUP(J455,Points!$A$2:$B$36,2),0)+_xlfn.IFNA(VLOOKUP(K455,Points!$A$2:$B$36,2),0)+_xlfn.IFNA(VLOOKUP(L455,Points!$A$2:$B$36,2),0)+_xlfn.IFNA(VLOOKUP(M455,Points!$A$2:$B$36,2),0)+_xlfn.IFNA(VLOOKUP(N455,Points!$A$2:$B$36,2),0)+_xlfn.IFNA(VLOOKUP(O455,Points!$A$2:$B$36,2),0)+_xlfn.IFNA(VLOOKUP(P455,Points!$A$2:$B$36,2),0)+_xlfn.IFNA(VLOOKUP(Q455,Points!$D$2:$E$36,2),0)+R455</f>
        <v>20</v>
      </c>
      <c r="D455" s="22"/>
      <c r="E455" s="22"/>
      <c r="F455" s="22"/>
      <c r="G455" s="22"/>
      <c r="H455" s="22"/>
      <c r="I455" s="22" t="s">
        <v>827</v>
      </c>
      <c r="J455" s="22"/>
      <c r="K455" s="22"/>
      <c r="L455" s="22">
        <v>5</v>
      </c>
      <c r="M455" s="22"/>
      <c r="N455" s="22">
        <v>4</v>
      </c>
      <c r="O455" s="22"/>
      <c r="P455" s="22"/>
      <c r="Q455" s="22"/>
      <c r="R455" s="30"/>
    </row>
    <row r="456" spans="1:19" x14ac:dyDescent="0.25">
      <c r="A456" t="s">
        <v>351</v>
      </c>
      <c r="B456" t="s">
        <v>1213</v>
      </c>
      <c r="C456" s="32">
        <f>_xlfn.IFNA(VLOOKUP(E456,Points!$A$2:$B$36,2),0)+_xlfn.IFNA(VLOOKUP(F456,Points!$A$2:$B$36,2),0)+_xlfn.IFNA(VLOOKUP(G456,Points!$A$2:$B$36,2),0)+_xlfn.IFNA(VLOOKUP(H456,Points!$A$2:$B$36,2),0)+_xlfn.IFNA(VLOOKUP(I456,Points!$A$2:$B$36,2),0)+_xlfn.IFNA(VLOOKUP(J456,Points!$A$2:$B$36,2),0)+_xlfn.IFNA(VLOOKUP(K456,Points!$A$2:$B$36,2),0)+_xlfn.IFNA(VLOOKUP(L456,Points!$A$2:$B$36,2),0)+_xlfn.IFNA(VLOOKUP(M456,Points!$A$2:$B$36,2),0)+_xlfn.IFNA(VLOOKUP(N456,Points!$A$2:$B$36,2),0)+_xlfn.IFNA(VLOOKUP(O456,Points!$A$2:$B$36,2),0)+_xlfn.IFNA(VLOOKUP(P456,Points!$A$2:$B$36,2),0)+_xlfn.IFNA(VLOOKUP(Q456,Points!$D$2:$E$36,2),0)+R456</f>
        <v>18</v>
      </c>
      <c r="D456" s="22"/>
      <c r="E456" s="22"/>
      <c r="F456" s="22"/>
      <c r="G456" s="22"/>
      <c r="H456" s="22"/>
      <c r="I456" s="22"/>
      <c r="J456" s="22"/>
      <c r="K456" s="22"/>
      <c r="L456" s="22"/>
      <c r="M456" s="22" t="s">
        <v>1184</v>
      </c>
      <c r="N456" s="22">
        <v>2</v>
      </c>
      <c r="O456" s="22"/>
      <c r="P456" s="22"/>
      <c r="Q456" s="22"/>
      <c r="R456" s="22">
        <f>1+1</f>
        <v>2</v>
      </c>
      <c r="S456" t="s">
        <v>1496</v>
      </c>
    </row>
    <row r="457" spans="1:19" x14ac:dyDescent="0.25">
      <c r="A457" t="s">
        <v>392</v>
      </c>
      <c r="B457" t="s">
        <v>393</v>
      </c>
      <c r="C457" s="8">
        <f>_xlfn.IFNA(VLOOKUP(E457,Points!$A$2:$B$36,2),0)+_xlfn.IFNA(VLOOKUP(F457,Points!$A$2:$B$36,2),0)+_xlfn.IFNA(VLOOKUP(G457,Points!$A$2:$B$36,2),0)+_xlfn.IFNA(VLOOKUP(H457,Points!$A$2:$B$36,2),0)+_xlfn.IFNA(VLOOKUP(I457,Points!$A$2:$B$36,2),0)+_xlfn.IFNA(VLOOKUP(J457,Points!$A$2:$B$36,2),0)+_xlfn.IFNA(VLOOKUP(K457,Points!$A$2:$B$36,2),0)+_xlfn.IFNA(VLOOKUP(L457,Points!$A$2:$B$36,2),0)+_xlfn.IFNA(VLOOKUP(M457,Points!$A$2:$B$36,2),0)+_xlfn.IFNA(VLOOKUP(N457,Points!$A$2:$B$36,2),0)+_xlfn.IFNA(VLOOKUP(O457,Points!$A$2:$B$36,2),0)+_xlfn.IFNA(VLOOKUP(P457,Points!$A$2:$B$36,2),0)+_xlfn.IFNA(VLOOKUP(Q457,Points!$D$2:$E$36,2),0)+R457</f>
        <v>16</v>
      </c>
      <c r="D457" s="22"/>
      <c r="E457" s="22">
        <v>2</v>
      </c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</row>
    <row r="458" spans="1:19" x14ac:dyDescent="0.25">
      <c r="A458" t="s">
        <v>118</v>
      </c>
      <c r="B458" t="s">
        <v>394</v>
      </c>
      <c r="C458" s="8">
        <f>_xlfn.IFNA(VLOOKUP(E458,Points!$A$2:$B$36,2),0)+_xlfn.IFNA(VLOOKUP(F458,Points!$A$2:$B$36,2),0)+_xlfn.IFNA(VLOOKUP(G458,Points!$A$2:$B$36,2),0)+_xlfn.IFNA(VLOOKUP(H458,Points!$A$2:$B$36,2),0)+_xlfn.IFNA(VLOOKUP(I458,Points!$A$2:$B$36,2),0)+_xlfn.IFNA(VLOOKUP(J458,Points!$A$2:$B$36,2),0)+_xlfn.IFNA(VLOOKUP(K458,Points!$A$2:$B$36,2),0)+_xlfn.IFNA(VLOOKUP(L458,Points!$A$2:$B$36,2),0)+_xlfn.IFNA(VLOOKUP(M458,Points!$A$2:$B$36,2),0)+_xlfn.IFNA(VLOOKUP(N458,Points!$A$2:$B$36,2),0)+_xlfn.IFNA(VLOOKUP(O458,Points!$A$2:$B$36,2),0)+_xlfn.IFNA(VLOOKUP(P458,Points!$A$2:$B$36,2),0)+_xlfn.IFNA(VLOOKUP(Q458,Points!$D$2:$E$36,2),0)+R458</f>
        <v>16</v>
      </c>
      <c r="D458" s="22"/>
      <c r="E458" s="22"/>
      <c r="F458" s="22">
        <v>2</v>
      </c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30"/>
    </row>
    <row r="459" spans="1:19" x14ac:dyDescent="0.25">
      <c r="A459" t="s">
        <v>395</v>
      </c>
      <c r="B459" t="s">
        <v>382</v>
      </c>
      <c r="C459" s="8">
        <f>_xlfn.IFNA(VLOOKUP(E459,Points!$A$2:$B$36,2),0)+_xlfn.IFNA(VLOOKUP(F459,Points!$A$2:$B$36,2),0)+_xlfn.IFNA(VLOOKUP(G459,Points!$A$2:$B$36,2),0)+_xlfn.IFNA(VLOOKUP(H459,Points!$A$2:$B$36,2),0)+_xlfn.IFNA(VLOOKUP(I459,Points!$A$2:$B$36,2),0)+_xlfn.IFNA(VLOOKUP(J459,Points!$A$2:$B$36,2),0)+_xlfn.IFNA(VLOOKUP(K459,Points!$A$2:$B$36,2),0)+_xlfn.IFNA(VLOOKUP(L459,Points!$A$2:$B$36,2),0)+_xlfn.IFNA(VLOOKUP(M459,Points!$A$2:$B$36,2),0)+_xlfn.IFNA(VLOOKUP(N459,Points!$A$2:$B$36,2),0)+_xlfn.IFNA(VLOOKUP(O459,Points!$A$2:$B$36,2),0)+_xlfn.IFNA(VLOOKUP(P459,Points!$A$2:$B$36,2),0)+_xlfn.IFNA(VLOOKUP(Q459,Points!$D$2:$E$36,2),0)+R459</f>
        <v>16</v>
      </c>
      <c r="D459" s="22"/>
      <c r="E459" s="22"/>
      <c r="F459" s="22"/>
      <c r="G459" s="22">
        <v>2</v>
      </c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</row>
    <row r="460" spans="1:19" x14ac:dyDescent="0.25">
      <c r="A460" t="s">
        <v>420</v>
      </c>
      <c r="B460" t="s">
        <v>469</v>
      </c>
      <c r="C460" s="8">
        <f>_xlfn.IFNA(VLOOKUP(E460,Points!$A$2:$B$36,2),0)+_xlfn.IFNA(VLOOKUP(F460,Points!$A$2:$B$36,2),0)+_xlfn.IFNA(VLOOKUP(G460,Points!$A$2:$B$36,2),0)+_xlfn.IFNA(VLOOKUP(H460,Points!$A$2:$B$36,2),0)+_xlfn.IFNA(VLOOKUP(I460,Points!$A$2:$B$36,2),0)+_xlfn.IFNA(VLOOKUP(J460,Points!$A$2:$B$36,2),0)+_xlfn.IFNA(VLOOKUP(K460,Points!$A$2:$B$36,2),0)+_xlfn.IFNA(VLOOKUP(L460,Points!$A$2:$B$36,2),0)+_xlfn.IFNA(VLOOKUP(M460,Points!$A$2:$B$36,2),0)+_xlfn.IFNA(VLOOKUP(N460,Points!$A$2:$B$36,2),0)+_xlfn.IFNA(VLOOKUP(O460,Points!$A$2:$B$36,2),0)+_xlfn.IFNA(VLOOKUP(P460,Points!$A$2:$B$36,2),0)+_xlfn.IFNA(VLOOKUP(Q460,Points!$D$2:$E$36,2),0)+R460</f>
        <v>16</v>
      </c>
      <c r="D460" s="22"/>
      <c r="E460" s="22"/>
      <c r="F460" s="22"/>
      <c r="G460" s="22"/>
      <c r="H460" s="22"/>
      <c r="I460" s="22">
        <v>2</v>
      </c>
      <c r="J460" s="22"/>
      <c r="K460" s="22"/>
      <c r="L460" s="22"/>
      <c r="M460" s="22"/>
      <c r="N460" s="22"/>
      <c r="O460" s="22"/>
      <c r="P460" s="22"/>
      <c r="Q460" s="22"/>
      <c r="R460" s="22"/>
    </row>
    <row r="461" spans="1:19" x14ac:dyDescent="0.25">
      <c r="A461" t="s">
        <v>492</v>
      </c>
      <c r="B461" t="s">
        <v>1529</v>
      </c>
      <c r="C461" s="8">
        <f>_xlfn.IFNA(VLOOKUP(E461,Points!$A$2:$B$36,2),0)+_xlfn.IFNA(VLOOKUP(F461,Points!$A$2:$B$36,2),0)+_xlfn.IFNA(VLOOKUP(G461,Points!$A$2:$B$36,2),0)+_xlfn.IFNA(VLOOKUP(H461,Points!$A$2:$B$36,2),0)+_xlfn.IFNA(VLOOKUP(I461,Points!$A$2:$B$36,2),0)+_xlfn.IFNA(VLOOKUP(J461,Points!$A$2:$B$36,2),0)+_xlfn.IFNA(VLOOKUP(K461,Points!$A$2:$B$36,2),0)+_xlfn.IFNA(VLOOKUP(L461,Points!$A$2:$B$36,2),0)+_xlfn.IFNA(VLOOKUP(M461,Points!$A$2:$B$36,2),0)+_xlfn.IFNA(VLOOKUP(N461,Points!$A$2:$B$36,2),0)+_xlfn.IFNA(VLOOKUP(O461,Points!$A$2:$B$36,2),0)+_xlfn.IFNA(VLOOKUP(P461,Points!$A$2:$B$36,2),0)+_xlfn.IFNA(VLOOKUP(Q461,Points!$D$2:$E$36,2),0)+R461</f>
        <v>16</v>
      </c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>
        <v>2</v>
      </c>
      <c r="P461" s="22"/>
      <c r="Q461" s="22"/>
      <c r="R461" s="22"/>
    </row>
    <row r="462" spans="1:19" x14ac:dyDescent="0.25">
      <c r="A462" t="s">
        <v>397</v>
      </c>
      <c r="B462" t="s">
        <v>398</v>
      </c>
      <c r="C462" s="8">
        <f>_xlfn.IFNA(VLOOKUP(E462,Points!$A$2:$B$36,2),0)+_xlfn.IFNA(VLOOKUP(F462,Points!$A$2:$B$36,2),0)+_xlfn.IFNA(VLOOKUP(G462,Points!$A$2:$B$36,2),0)+_xlfn.IFNA(VLOOKUP(H462,Points!$A$2:$B$36,2),0)+_xlfn.IFNA(VLOOKUP(I462,Points!$A$2:$B$36,2),0)+_xlfn.IFNA(VLOOKUP(J462,Points!$A$2:$B$36,2),0)+_xlfn.IFNA(VLOOKUP(K462,Points!$A$2:$B$36,2),0)+_xlfn.IFNA(VLOOKUP(L462,Points!$A$2:$B$36,2),0)+_xlfn.IFNA(VLOOKUP(M462,Points!$A$2:$B$36,2),0)+_xlfn.IFNA(VLOOKUP(N462,Points!$A$2:$B$36,2),0)+_xlfn.IFNA(VLOOKUP(O462,Points!$A$2:$B$36,2),0)+_xlfn.IFNA(VLOOKUP(P462,Points!$A$2:$B$36,2),0)+_xlfn.IFNA(VLOOKUP(Q462,Points!$D$2:$E$36,2),0)+R462</f>
        <v>13</v>
      </c>
      <c r="D462" s="22"/>
      <c r="E462" s="22"/>
      <c r="F462" s="22">
        <v>3</v>
      </c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</row>
    <row r="463" spans="1:19" x14ac:dyDescent="0.25">
      <c r="A463" t="s">
        <v>140</v>
      </c>
      <c r="B463" t="s">
        <v>399</v>
      </c>
      <c r="C463" s="8">
        <f>_xlfn.IFNA(VLOOKUP(E463,Points!$A$2:$B$36,2),0)+_xlfn.IFNA(VLOOKUP(F463,Points!$A$2:$B$36,2),0)+_xlfn.IFNA(VLOOKUP(G463,Points!$A$2:$B$36,2),0)+_xlfn.IFNA(VLOOKUP(H463,Points!$A$2:$B$36,2),0)+_xlfn.IFNA(VLOOKUP(I463,Points!$A$2:$B$36,2),0)+_xlfn.IFNA(VLOOKUP(J463,Points!$A$2:$B$36,2),0)+_xlfn.IFNA(VLOOKUP(K463,Points!$A$2:$B$36,2),0)+_xlfn.IFNA(VLOOKUP(L463,Points!$A$2:$B$36,2),0)+_xlfn.IFNA(VLOOKUP(M463,Points!$A$2:$B$36,2),0)+_xlfn.IFNA(VLOOKUP(N463,Points!$A$2:$B$36,2),0)+_xlfn.IFNA(VLOOKUP(O463,Points!$A$2:$B$36,2),0)+_xlfn.IFNA(VLOOKUP(P463,Points!$A$2:$B$36,2),0)+_xlfn.IFNA(VLOOKUP(Q463,Points!$D$2:$E$36,2),0)+R463</f>
        <v>13</v>
      </c>
      <c r="D463" s="22"/>
      <c r="E463" s="22"/>
      <c r="F463" s="22"/>
      <c r="G463" s="22">
        <v>3</v>
      </c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30"/>
    </row>
    <row r="464" spans="1:19" x14ac:dyDescent="0.25">
      <c r="A464" t="s">
        <v>67</v>
      </c>
      <c r="B464" t="s">
        <v>400</v>
      </c>
      <c r="C464" s="8">
        <f>_xlfn.IFNA(VLOOKUP(E464,Points!$A$2:$B$36,2),0)+_xlfn.IFNA(VLOOKUP(F464,Points!$A$2:$B$36,2),0)+_xlfn.IFNA(VLOOKUP(G464,Points!$A$2:$B$36,2),0)+_xlfn.IFNA(VLOOKUP(H464,Points!$A$2:$B$36,2),0)+_xlfn.IFNA(VLOOKUP(I464,Points!$A$2:$B$36,2),0)+_xlfn.IFNA(VLOOKUP(J464,Points!$A$2:$B$36,2),0)+_xlfn.IFNA(VLOOKUP(K464,Points!$A$2:$B$36,2),0)+_xlfn.IFNA(VLOOKUP(L464,Points!$A$2:$B$36,2),0)+_xlfn.IFNA(VLOOKUP(M464,Points!$A$2:$B$36,2),0)+_xlfn.IFNA(VLOOKUP(N464,Points!$A$2:$B$36,2),0)+_xlfn.IFNA(VLOOKUP(O464,Points!$A$2:$B$36,2),0)+_xlfn.IFNA(VLOOKUP(P464,Points!$A$2:$B$36,2),0)+_xlfn.IFNA(VLOOKUP(Q464,Points!$D$2:$E$36,2),0)+R464</f>
        <v>13</v>
      </c>
      <c r="D464" s="22"/>
      <c r="E464" s="22"/>
      <c r="F464" s="22"/>
      <c r="G464" s="22"/>
      <c r="H464" s="22">
        <v>3</v>
      </c>
      <c r="I464" s="22"/>
      <c r="J464" s="22"/>
      <c r="K464" s="22"/>
      <c r="L464" s="22"/>
      <c r="M464" s="22"/>
      <c r="N464" s="22"/>
      <c r="O464" s="22"/>
      <c r="P464" s="22"/>
      <c r="Q464" s="22"/>
      <c r="R464" s="22"/>
    </row>
    <row r="465" spans="1:19" x14ac:dyDescent="0.25">
      <c r="A465" t="s">
        <v>948</v>
      </c>
      <c r="B465" t="s">
        <v>949</v>
      </c>
      <c r="C465" s="8">
        <f>_xlfn.IFNA(VLOOKUP(E465,Points!$A$2:$B$36,2),0)+_xlfn.IFNA(VLOOKUP(F465,Points!$A$2:$B$36,2),0)+_xlfn.IFNA(VLOOKUP(G465,Points!$A$2:$B$36,2),0)+_xlfn.IFNA(VLOOKUP(H465,Points!$A$2:$B$36,2),0)+_xlfn.IFNA(VLOOKUP(I465,Points!$A$2:$B$36,2),0)+_xlfn.IFNA(VLOOKUP(J465,Points!$A$2:$B$36,2),0)+_xlfn.IFNA(VLOOKUP(K465,Points!$A$2:$B$36,2),0)+_xlfn.IFNA(VLOOKUP(L465,Points!$A$2:$B$36,2),0)+_xlfn.IFNA(VLOOKUP(M465,Points!$A$2:$B$36,2),0)+_xlfn.IFNA(VLOOKUP(N465,Points!$A$2:$B$36,2),0)+_xlfn.IFNA(VLOOKUP(O465,Points!$A$2:$B$36,2),0)+_xlfn.IFNA(VLOOKUP(P465,Points!$A$2:$B$36,2),0)+_xlfn.IFNA(VLOOKUP(Q465,Points!$D$2:$E$36,2),0)+R465</f>
        <v>13</v>
      </c>
      <c r="D465" s="22"/>
      <c r="E465" s="22"/>
      <c r="F465" s="22"/>
      <c r="G465" s="22"/>
      <c r="H465" s="22"/>
      <c r="I465" s="22">
        <v>3</v>
      </c>
      <c r="J465" s="22"/>
      <c r="K465" s="22"/>
      <c r="L465" s="22"/>
      <c r="M465" s="22"/>
      <c r="N465" s="22"/>
      <c r="O465" s="22"/>
      <c r="P465" s="22"/>
      <c r="Q465" s="22"/>
      <c r="R465" s="22"/>
    </row>
    <row r="466" spans="1:19" x14ac:dyDescent="0.25">
      <c r="A466" t="s">
        <v>266</v>
      </c>
      <c r="B466" t="s">
        <v>1350</v>
      </c>
      <c r="C466" s="8">
        <f>_xlfn.IFNA(VLOOKUP(E466,Points!$A$2:$B$36,2),0)+_xlfn.IFNA(VLOOKUP(F466,Points!$A$2:$B$36,2),0)+_xlfn.IFNA(VLOOKUP(G466,Points!$A$2:$B$36,2),0)+_xlfn.IFNA(VLOOKUP(H466,Points!$A$2:$B$36,2),0)+_xlfn.IFNA(VLOOKUP(I466,Points!$A$2:$B$36,2),0)+_xlfn.IFNA(VLOOKUP(J466,Points!$A$2:$B$36,2),0)+_xlfn.IFNA(VLOOKUP(K466,Points!$A$2:$B$36,2),0)+_xlfn.IFNA(VLOOKUP(L466,Points!$A$2:$B$36,2),0)+_xlfn.IFNA(VLOOKUP(M466,Points!$A$2:$B$36,2),0)+_xlfn.IFNA(VLOOKUP(N466,Points!$A$2:$B$36,2),0)+_xlfn.IFNA(VLOOKUP(O466,Points!$A$2:$B$36,2),0)+_xlfn.IFNA(VLOOKUP(P466,Points!$A$2:$B$36,2),0)+_xlfn.IFNA(VLOOKUP(Q466,Points!$D$2:$E$36,2),0)+R466</f>
        <v>13</v>
      </c>
      <c r="D466" s="22"/>
      <c r="E466" s="22"/>
      <c r="F466" s="22"/>
      <c r="G466" s="22"/>
      <c r="H466" s="22"/>
      <c r="I466" s="22"/>
      <c r="J466" s="22"/>
      <c r="K466" s="22"/>
      <c r="L466" s="22">
        <v>3</v>
      </c>
      <c r="M466" s="22"/>
      <c r="N466" s="22"/>
      <c r="O466" s="22"/>
      <c r="P466" s="22"/>
      <c r="Q466" s="22"/>
      <c r="R466" s="22"/>
    </row>
    <row r="467" spans="1:19" x14ac:dyDescent="0.25">
      <c r="A467" t="s">
        <v>1530</v>
      </c>
      <c r="B467" t="s">
        <v>1478</v>
      </c>
      <c r="C467" s="8">
        <f>_xlfn.IFNA(VLOOKUP(E467,Points!$A$2:$B$36,2),0)+_xlfn.IFNA(VLOOKUP(F467,Points!$A$2:$B$36,2),0)+_xlfn.IFNA(VLOOKUP(G467,Points!$A$2:$B$36,2),0)+_xlfn.IFNA(VLOOKUP(H467,Points!$A$2:$B$36,2),0)+_xlfn.IFNA(VLOOKUP(I467,Points!$A$2:$B$36,2),0)+_xlfn.IFNA(VLOOKUP(J467,Points!$A$2:$B$36,2),0)+_xlfn.IFNA(VLOOKUP(K467,Points!$A$2:$B$36,2),0)+_xlfn.IFNA(VLOOKUP(L467,Points!$A$2:$B$36,2),0)+_xlfn.IFNA(VLOOKUP(M467,Points!$A$2:$B$36,2),0)+_xlfn.IFNA(VLOOKUP(N467,Points!$A$2:$B$36,2),0)+_xlfn.IFNA(VLOOKUP(O467,Points!$A$2:$B$36,2),0)+_xlfn.IFNA(VLOOKUP(P467,Points!$A$2:$B$36,2),0)+_xlfn.IFNA(VLOOKUP(Q467,Points!$D$2:$E$36,2),0)+R467</f>
        <v>13</v>
      </c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>
        <v>3</v>
      </c>
      <c r="P467" s="22"/>
      <c r="Q467" s="22"/>
      <c r="R467" s="22"/>
    </row>
    <row r="468" spans="1:19" x14ac:dyDescent="0.25">
      <c r="A468" t="s">
        <v>118</v>
      </c>
      <c r="B468" t="s">
        <v>411</v>
      </c>
      <c r="C468" s="8">
        <f>_xlfn.IFNA(VLOOKUP(E468,Points!$A$2:$B$36,2),0)+_xlfn.IFNA(VLOOKUP(F468,Points!$A$2:$B$36,2),0)+_xlfn.IFNA(VLOOKUP(G468,Points!$A$2:$B$36,2),0)+_xlfn.IFNA(VLOOKUP(H468,Points!$A$2:$B$36,2),0)+_xlfn.IFNA(VLOOKUP(I468,Points!$A$2:$B$36,2),0)+_xlfn.IFNA(VLOOKUP(J468,Points!$A$2:$B$36,2),0)+_xlfn.IFNA(VLOOKUP(K468,Points!$A$2:$B$36,2),0)+_xlfn.IFNA(VLOOKUP(L468,Points!$A$2:$B$36,2),0)+_xlfn.IFNA(VLOOKUP(M468,Points!$A$2:$B$36,2),0)+_xlfn.IFNA(VLOOKUP(N468,Points!$A$2:$B$36,2),0)+_xlfn.IFNA(VLOOKUP(O468,Points!$A$2:$B$36,2),0)+_xlfn.IFNA(VLOOKUP(P468,Points!$A$2:$B$36,2),0)+_xlfn.IFNA(VLOOKUP(Q468,Points!$D$2:$E$36,2),0)+R468</f>
        <v>13</v>
      </c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>
        <v>3</v>
      </c>
      <c r="Q468" s="22"/>
      <c r="R468" s="22"/>
    </row>
    <row r="469" spans="1:19" x14ac:dyDescent="0.25">
      <c r="A469" t="s">
        <v>160</v>
      </c>
      <c r="B469" t="s">
        <v>401</v>
      </c>
      <c r="C469" s="8">
        <f>_xlfn.IFNA(VLOOKUP(E469,Points!$A$2:$B$36,2),0)+_xlfn.IFNA(VLOOKUP(F469,Points!$A$2:$B$36,2),0)+_xlfn.IFNA(VLOOKUP(G469,Points!$A$2:$B$36,2),0)+_xlfn.IFNA(VLOOKUP(H469,Points!$A$2:$B$36,2),0)+_xlfn.IFNA(VLOOKUP(I469,Points!$A$2:$B$36,2),0)+_xlfn.IFNA(VLOOKUP(J469,Points!$A$2:$B$36,2),0)+_xlfn.IFNA(VLOOKUP(K469,Points!$A$2:$B$36,2),0)+_xlfn.IFNA(VLOOKUP(L469,Points!$A$2:$B$36,2),0)+_xlfn.IFNA(VLOOKUP(M469,Points!$A$2:$B$36,2),0)+_xlfn.IFNA(VLOOKUP(N469,Points!$A$2:$B$36,2),0)+_xlfn.IFNA(VLOOKUP(O469,Points!$A$2:$B$36,2),0)+_xlfn.IFNA(VLOOKUP(P469,Points!$A$2:$B$36,2),0)+_xlfn.IFNA(VLOOKUP(Q469,Points!$D$2:$E$36,2),0)+R469</f>
        <v>11</v>
      </c>
      <c r="D469" s="22"/>
      <c r="E469" s="22"/>
      <c r="F469" s="22"/>
      <c r="G469" s="22"/>
      <c r="H469" s="22">
        <v>4</v>
      </c>
      <c r="I469" s="22"/>
      <c r="J469" s="22"/>
      <c r="K469" s="22"/>
      <c r="L469" s="22"/>
      <c r="M469" s="22"/>
      <c r="N469" s="22"/>
      <c r="O469" s="22"/>
      <c r="P469" s="22"/>
      <c r="Q469" s="22"/>
      <c r="R469" s="22"/>
    </row>
    <row r="470" spans="1:19" x14ac:dyDescent="0.25">
      <c r="A470" t="s">
        <v>694</v>
      </c>
      <c r="B470" t="s">
        <v>1096</v>
      </c>
      <c r="C470" s="8">
        <f>_xlfn.IFNA(VLOOKUP(E470,Points!$A$2:$B$36,2),0)+_xlfn.IFNA(VLOOKUP(F470,Points!$A$2:$B$36,2),0)+_xlfn.IFNA(VLOOKUP(G470,Points!$A$2:$B$36,2),0)+_xlfn.IFNA(VLOOKUP(H470,Points!$A$2:$B$36,2),0)+_xlfn.IFNA(VLOOKUP(I470,Points!$A$2:$B$36,2),0)+_xlfn.IFNA(VLOOKUP(J470,Points!$A$2:$B$36,2),0)+_xlfn.IFNA(VLOOKUP(K470,Points!$A$2:$B$36,2),0)+_xlfn.IFNA(VLOOKUP(L470,Points!$A$2:$B$36,2),0)+_xlfn.IFNA(VLOOKUP(M470,Points!$A$2:$B$36,2),0)+_xlfn.IFNA(VLOOKUP(N470,Points!$A$2:$B$36,2),0)+_xlfn.IFNA(VLOOKUP(O470,Points!$A$2:$B$36,2),0)+_xlfn.IFNA(VLOOKUP(P470,Points!$A$2:$B$36,2),0)+_xlfn.IFNA(VLOOKUP(Q470,Points!$D$2:$E$36,2),0)+R470</f>
        <v>9</v>
      </c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>
        <v>5</v>
      </c>
      <c r="Q470" s="22"/>
      <c r="R470" s="22"/>
    </row>
    <row r="471" spans="1:19" x14ac:dyDescent="0.25">
      <c r="A471" t="s">
        <v>88</v>
      </c>
      <c r="B471" t="s">
        <v>1351</v>
      </c>
      <c r="C471" s="8">
        <f>_xlfn.IFNA(VLOOKUP(E471,Points!$A$2:$B$36,2),0)+_xlfn.IFNA(VLOOKUP(F471,Points!$A$2:$B$36,2),0)+_xlfn.IFNA(VLOOKUP(G471,Points!$A$2:$B$36,2),0)+_xlfn.IFNA(VLOOKUP(H471,Points!$A$2:$B$36,2),0)+_xlfn.IFNA(VLOOKUP(I471,Points!$A$2:$B$36,2),0)+_xlfn.IFNA(VLOOKUP(J471,Points!$A$2:$B$36,2),0)+_xlfn.IFNA(VLOOKUP(K471,Points!$A$2:$B$36,2),0)+_xlfn.IFNA(VLOOKUP(L471,Points!$A$2:$B$36,2),0)+_xlfn.IFNA(VLOOKUP(M471,Points!$A$2:$B$36,2),0)+_xlfn.IFNA(VLOOKUP(N471,Points!$A$2:$B$36,2),0)+_xlfn.IFNA(VLOOKUP(O471,Points!$A$2:$B$36,2),0)+_xlfn.IFNA(VLOOKUP(P471,Points!$A$2:$B$36,2),0)+_xlfn.IFNA(VLOOKUP(Q471,Points!$D$2:$E$36,2),0)+R471</f>
        <v>7</v>
      </c>
      <c r="D471" s="22"/>
      <c r="E471" s="22"/>
      <c r="F471" s="22"/>
      <c r="G471" s="22"/>
      <c r="H471" s="22"/>
      <c r="I471" s="22"/>
      <c r="J471" s="22"/>
      <c r="K471" s="22"/>
      <c r="L471" s="22">
        <v>6</v>
      </c>
      <c r="M471" s="22"/>
      <c r="N471" s="22"/>
      <c r="O471" s="22"/>
      <c r="P471" s="22"/>
      <c r="Q471" s="22"/>
      <c r="R471" s="30"/>
    </row>
    <row r="472" spans="1:19" x14ac:dyDescent="0.25">
      <c r="A472" t="s">
        <v>218</v>
      </c>
      <c r="B472" t="s">
        <v>892</v>
      </c>
      <c r="C472" s="8">
        <f>_xlfn.IFNA(VLOOKUP(E472,Points!$A$2:$B$36,2),0)+_xlfn.IFNA(VLOOKUP(F472,Points!$A$2:$B$36,2),0)+_xlfn.IFNA(VLOOKUP(G472,Points!$A$2:$B$36,2),0)+_xlfn.IFNA(VLOOKUP(H472,Points!$A$2:$B$36,2),0)+_xlfn.IFNA(VLOOKUP(I472,Points!$A$2:$B$36,2),0)+_xlfn.IFNA(VLOOKUP(J472,Points!$A$2:$B$36,2),0)+_xlfn.IFNA(VLOOKUP(K472,Points!$A$2:$B$36,2),0)+_xlfn.IFNA(VLOOKUP(L472,Points!$A$2:$B$36,2),0)+_xlfn.IFNA(VLOOKUP(M472,Points!$A$2:$B$36,2),0)+_xlfn.IFNA(VLOOKUP(N472,Points!$A$2:$B$36,2),0)+_xlfn.IFNA(VLOOKUP(O472,Points!$A$2:$B$36,2),0)+_xlfn.IFNA(VLOOKUP(P472,Points!$A$2:$B$36,2),0)+_xlfn.IFNA(VLOOKUP(Q472,Points!$D$2:$E$36,2),0)+R472</f>
        <v>7</v>
      </c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>
        <v>6</v>
      </c>
      <c r="O472" s="22"/>
      <c r="P472" s="22"/>
      <c r="Q472" s="22"/>
      <c r="R472" s="30"/>
    </row>
    <row r="473" spans="1:19" x14ac:dyDescent="0.25">
      <c r="A473" t="s">
        <v>189</v>
      </c>
      <c r="B473" t="s">
        <v>562</v>
      </c>
      <c r="C473" s="8">
        <f>_xlfn.IFNA(VLOOKUP(E473,Points!$A$2:$B$36,2),0)+_xlfn.IFNA(VLOOKUP(F473,Points!$A$2:$B$36,2),0)+_xlfn.IFNA(VLOOKUP(G473,Points!$A$2:$B$36,2),0)+_xlfn.IFNA(VLOOKUP(H473,Points!$A$2:$B$36,2),0)+_xlfn.IFNA(VLOOKUP(I473,Points!$A$2:$B$36,2),0)+_xlfn.IFNA(VLOOKUP(J473,Points!$A$2:$B$36,2),0)+_xlfn.IFNA(VLOOKUP(K473,Points!$A$2:$B$36,2),0)+_xlfn.IFNA(VLOOKUP(L473,Points!$A$2:$B$36,2),0)+_xlfn.IFNA(VLOOKUP(M473,Points!$A$2:$B$36,2),0)+_xlfn.IFNA(VLOOKUP(N473,Points!$A$2:$B$36,2),0)+_xlfn.IFNA(VLOOKUP(O473,Points!$A$2:$B$36,2),0)+_xlfn.IFNA(VLOOKUP(P473,Points!$A$2:$B$36,2),0)+_xlfn.IFNA(VLOOKUP(Q473,Points!$D$2:$E$36,2),0)+R473</f>
        <v>6</v>
      </c>
      <c r="D473" s="22"/>
      <c r="E473" s="22"/>
      <c r="F473" s="22"/>
      <c r="G473" s="22"/>
      <c r="H473" s="22"/>
      <c r="I473" s="22">
        <v>7</v>
      </c>
      <c r="J473" s="22"/>
      <c r="K473" s="22"/>
      <c r="L473" s="22"/>
      <c r="M473" s="22"/>
      <c r="N473" s="22"/>
      <c r="O473" s="22"/>
      <c r="P473" s="22"/>
      <c r="Q473" s="22"/>
      <c r="R473" s="22"/>
    </row>
    <row r="474" spans="1:19" x14ac:dyDescent="0.25">
      <c r="A474" t="s">
        <v>86</v>
      </c>
      <c r="B474" t="s">
        <v>881</v>
      </c>
      <c r="C474" s="32">
        <f>_xlfn.IFNA(VLOOKUP(E474,Points!$A$2:$B$36,2),0)+_xlfn.IFNA(VLOOKUP(F474,Points!$A$2:$B$36,2),0)+_xlfn.IFNA(VLOOKUP(G474,Points!$A$2:$B$36,2),0)+_xlfn.IFNA(VLOOKUP(H474,Points!$A$2:$B$36,2),0)+_xlfn.IFNA(VLOOKUP(I474,Points!$A$2:$B$36,2),0)+_xlfn.IFNA(VLOOKUP(J474,Points!$A$2:$B$36,2),0)+_xlfn.IFNA(VLOOKUP(K474,Points!$A$2:$B$36,2),0)+_xlfn.IFNA(VLOOKUP(L474,Points!$A$2:$B$36,2),0)+_xlfn.IFNA(VLOOKUP(M474,Points!$A$2:$B$36,2),0)+_xlfn.IFNA(VLOOKUP(N474,Points!$A$2:$B$36,2),0)+_xlfn.IFNA(VLOOKUP(O474,Points!$A$2:$B$36,2),0)+_xlfn.IFNA(VLOOKUP(P474,Points!$A$2:$B$36,2),0)+_xlfn.IFNA(VLOOKUP(Q474,Points!$D$2:$E$36,2),0)+R474</f>
        <v>6</v>
      </c>
      <c r="D474" s="22"/>
      <c r="E474" s="22"/>
      <c r="F474" s="22"/>
      <c r="G474" s="22"/>
      <c r="H474" s="22"/>
      <c r="I474" s="22">
        <v>14</v>
      </c>
      <c r="J474" s="22"/>
      <c r="K474" s="22"/>
      <c r="L474" s="22"/>
      <c r="M474" s="22"/>
      <c r="N474" s="22">
        <v>8</v>
      </c>
      <c r="O474" s="22"/>
      <c r="P474" s="22"/>
      <c r="Q474" s="22"/>
      <c r="R474" s="22"/>
    </row>
    <row r="475" spans="1:19" x14ac:dyDescent="0.25">
      <c r="A475" t="s">
        <v>140</v>
      </c>
      <c r="B475" t="s">
        <v>1352</v>
      </c>
      <c r="C475" s="8">
        <f>_xlfn.IFNA(VLOOKUP(E475,Points!$A$2:$B$36,2),0)+_xlfn.IFNA(VLOOKUP(F475,Points!$A$2:$B$36,2),0)+_xlfn.IFNA(VLOOKUP(G475,Points!$A$2:$B$36,2),0)+_xlfn.IFNA(VLOOKUP(H475,Points!$A$2:$B$36,2),0)+_xlfn.IFNA(VLOOKUP(I475,Points!$A$2:$B$36,2),0)+_xlfn.IFNA(VLOOKUP(J475,Points!$A$2:$B$36,2),0)+_xlfn.IFNA(VLOOKUP(K475,Points!$A$2:$B$36,2),0)+_xlfn.IFNA(VLOOKUP(L475,Points!$A$2:$B$36,2),0)+_xlfn.IFNA(VLOOKUP(M475,Points!$A$2:$B$36,2),0)+_xlfn.IFNA(VLOOKUP(N475,Points!$A$2:$B$36,2),0)+_xlfn.IFNA(VLOOKUP(O475,Points!$A$2:$B$36,2),0)+_xlfn.IFNA(VLOOKUP(P475,Points!$A$2:$B$36,2),0)+_xlfn.IFNA(VLOOKUP(Q475,Points!$D$2:$E$36,2),0)+R475</f>
        <v>6</v>
      </c>
      <c r="D475" s="22"/>
      <c r="E475" s="22"/>
      <c r="F475" s="22"/>
      <c r="G475" s="22"/>
      <c r="H475" s="22"/>
      <c r="I475" s="22"/>
      <c r="J475" s="22"/>
      <c r="K475" s="22"/>
      <c r="L475" s="22">
        <v>7</v>
      </c>
      <c r="M475" s="22"/>
      <c r="N475" s="22"/>
      <c r="O475" s="22"/>
      <c r="P475" s="22"/>
      <c r="Q475" s="22"/>
      <c r="R475" s="22"/>
    </row>
    <row r="476" spans="1:19" x14ac:dyDescent="0.25">
      <c r="A476" t="s">
        <v>378</v>
      </c>
      <c r="B476" t="s">
        <v>387</v>
      </c>
      <c r="C476" s="8">
        <f>_xlfn.IFNA(VLOOKUP(E476,Points!$A$2:$B$36,2),0)+_xlfn.IFNA(VLOOKUP(F476,Points!$A$2:$B$36,2),0)+_xlfn.IFNA(VLOOKUP(G476,Points!$A$2:$B$36,2),0)+_xlfn.IFNA(VLOOKUP(H476,Points!$A$2:$B$36,2),0)+_xlfn.IFNA(VLOOKUP(I476,Points!$A$2:$B$36,2),0)+_xlfn.IFNA(VLOOKUP(J476,Points!$A$2:$B$36,2),0)+_xlfn.IFNA(VLOOKUP(K476,Points!$A$2:$B$36,2),0)+_xlfn.IFNA(VLOOKUP(L476,Points!$A$2:$B$36,2),0)+_xlfn.IFNA(VLOOKUP(M476,Points!$A$2:$B$36,2),0)+_xlfn.IFNA(VLOOKUP(N476,Points!$A$2:$B$36,2),0)+_xlfn.IFNA(VLOOKUP(O476,Points!$A$2:$B$36,2),0)+_xlfn.IFNA(VLOOKUP(P476,Points!$A$2:$B$36,2),0)+_xlfn.IFNA(VLOOKUP(Q476,Points!$D$2:$E$36,2),0)+R476</f>
        <v>6</v>
      </c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>
        <v>7</v>
      </c>
      <c r="O476" s="22"/>
      <c r="P476" s="22"/>
      <c r="Q476" s="22"/>
      <c r="R476" s="22"/>
    </row>
    <row r="477" spans="1:19" x14ac:dyDescent="0.25">
      <c r="A477" t="s">
        <v>482</v>
      </c>
      <c r="B477" t="s">
        <v>954</v>
      </c>
      <c r="C477" s="8">
        <f>_xlfn.IFNA(VLOOKUP(E477,Points!$A$2:$B$36,2),0)+_xlfn.IFNA(VLOOKUP(F477,Points!$A$2:$B$36,2),0)+_xlfn.IFNA(VLOOKUP(G477,Points!$A$2:$B$36,2),0)+_xlfn.IFNA(VLOOKUP(H477,Points!$A$2:$B$36,2),0)+_xlfn.IFNA(VLOOKUP(I477,Points!$A$2:$B$36,2),0)+_xlfn.IFNA(VLOOKUP(J477,Points!$A$2:$B$36,2),0)+_xlfn.IFNA(VLOOKUP(K477,Points!$A$2:$B$36,2),0)+_xlfn.IFNA(VLOOKUP(L477,Points!$A$2:$B$36,2),0)+_xlfn.IFNA(VLOOKUP(M477,Points!$A$2:$B$36,2),0)+_xlfn.IFNA(VLOOKUP(N477,Points!$A$2:$B$36,2),0)+_xlfn.IFNA(VLOOKUP(O477,Points!$A$2:$B$36,2),0)+_xlfn.IFNA(VLOOKUP(P477,Points!$A$2:$B$36,2),0)+_xlfn.IFNA(VLOOKUP(Q477,Points!$D$2:$E$36,2),0)+R477</f>
        <v>5</v>
      </c>
      <c r="D477" s="22"/>
      <c r="E477" s="22"/>
      <c r="F477" s="22"/>
      <c r="G477" s="22"/>
      <c r="H477" s="22"/>
      <c r="I477" s="22">
        <v>8</v>
      </c>
      <c r="J477" s="22"/>
      <c r="K477" s="22"/>
      <c r="L477" s="22"/>
      <c r="M477" s="22"/>
      <c r="N477" s="22"/>
      <c r="O477" s="22"/>
      <c r="P477" s="22"/>
      <c r="Q477" s="22"/>
      <c r="R477" s="22"/>
    </row>
    <row r="478" spans="1:19" x14ac:dyDescent="0.25">
      <c r="A478" t="s">
        <v>169</v>
      </c>
      <c r="B478" t="s">
        <v>1212</v>
      </c>
      <c r="C478" s="32">
        <f>_xlfn.IFNA(VLOOKUP(E478,Points!$A$2:$B$36,2),0)+_xlfn.IFNA(VLOOKUP(F478,Points!$A$2:$B$36,2),0)+_xlfn.IFNA(VLOOKUP(G478,Points!$A$2:$B$36,2),0)+_xlfn.IFNA(VLOOKUP(H478,Points!$A$2:$B$36,2),0)+_xlfn.IFNA(VLOOKUP(I478,Points!$A$2:$B$36,2),0)+_xlfn.IFNA(VLOOKUP(J478,Points!$A$2:$B$36,2),0)+_xlfn.IFNA(VLOOKUP(K478,Points!$A$2:$B$36,2),0)+_xlfn.IFNA(VLOOKUP(L478,Points!$A$2:$B$36,2),0)+_xlfn.IFNA(VLOOKUP(M478,Points!$A$2:$B$36,2),0)+_xlfn.IFNA(VLOOKUP(N478,Points!$A$2:$B$36,2),0)+_xlfn.IFNA(VLOOKUP(O478,Points!$A$2:$B$36,2),0)+_xlfn.IFNA(VLOOKUP(P478,Points!$A$2:$B$36,2),0)+_xlfn.IFNA(VLOOKUP(Q478,Points!$D$2:$E$36,2),0)+R478</f>
        <v>5</v>
      </c>
      <c r="D478" s="22"/>
      <c r="E478" s="22"/>
      <c r="F478" s="22"/>
      <c r="G478" s="22"/>
      <c r="H478" s="22"/>
      <c r="I478" s="22">
        <v>9</v>
      </c>
      <c r="J478" s="22"/>
      <c r="K478" s="22"/>
      <c r="L478" s="22"/>
      <c r="M478" s="22" t="s">
        <v>1184</v>
      </c>
      <c r="N478" s="22"/>
      <c r="O478" s="22"/>
      <c r="P478" s="22"/>
      <c r="Q478" s="22"/>
      <c r="R478" s="22">
        <v>1</v>
      </c>
      <c r="S478" t="s">
        <v>1185</v>
      </c>
    </row>
    <row r="479" spans="1:19" x14ac:dyDescent="0.25">
      <c r="A479" t="s">
        <v>86</v>
      </c>
      <c r="B479" t="s">
        <v>1353</v>
      </c>
      <c r="C479" s="8">
        <f>_xlfn.IFNA(VLOOKUP(E479,Points!$A$2:$B$36,2),0)+_xlfn.IFNA(VLOOKUP(F479,Points!$A$2:$B$36,2),0)+_xlfn.IFNA(VLOOKUP(G479,Points!$A$2:$B$36,2),0)+_xlfn.IFNA(VLOOKUP(H479,Points!$A$2:$B$36,2),0)+_xlfn.IFNA(VLOOKUP(I479,Points!$A$2:$B$36,2),0)+_xlfn.IFNA(VLOOKUP(J479,Points!$A$2:$B$36,2),0)+_xlfn.IFNA(VLOOKUP(K479,Points!$A$2:$B$36,2),0)+_xlfn.IFNA(VLOOKUP(L479,Points!$A$2:$B$36,2),0)+_xlfn.IFNA(VLOOKUP(M479,Points!$A$2:$B$36,2),0)+_xlfn.IFNA(VLOOKUP(N479,Points!$A$2:$B$36,2),0)+_xlfn.IFNA(VLOOKUP(O479,Points!$A$2:$B$36,2),0)+_xlfn.IFNA(VLOOKUP(P479,Points!$A$2:$B$36,2),0)+_xlfn.IFNA(VLOOKUP(Q479,Points!$D$2:$E$36,2),0)+R479</f>
        <v>5</v>
      </c>
      <c r="D479" s="22"/>
      <c r="E479" s="22"/>
      <c r="F479" s="22"/>
      <c r="G479" s="22"/>
      <c r="H479" s="22"/>
      <c r="I479" s="22"/>
      <c r="J479" s="22"/>
      <c r="K479" s="22"/>
      <c r="L479" s="22">
        <v>8</v>
      </c>
      <c r="M479" s="22"/>
      <c r="N479" s="22"/>
      <c r="O479" s="22"/>
      <c r="P479" s="22"/>
      <c r="Q479" s="22"/>
      <c r="R479" s="22"/>
    </row>
    <row r="480" spans="1:19" x14ac:dyDescent="0.25">
      <c r="A480" t="s">
        <v>74</v>
      </c>
      <c r="B480" t="s">
        <v>1214</v>
      </c>
      <c r="C480" s="32">
        <f>_xlfn.IFNA(VLOOKUP(E480,Points!$A$2:$B$36,2),0)+_xlfn.IFNA(VLOOKUP(F480,Points!$A$2:$B$36,2),0)+_xlfn.IFNA(VLOOKUP(G480,Points!$A$2:$B$36,2),0)+_xlfn.IFNA(VLOOKUP(H480,Points!$A$2:$B$36,2),0)+_xlfn.IFNA(VLOOKUP(I480,Points!$A$2:$B$36,2),0)+_xlfn.IFNA(VLOOKUP(J480,Points!$A$2:$B$36,2),0)+_xlfn.IFNA(VLOOKUP(K480,Points!$A$2:$B$36,2),0)+_xlfn.IFNA(VLOOKUP(L480,Points!$A$2:$B$36,2),0)+_xlfn.IFNA(VLOOKUP(M480,Points!$A$2:$B$36,2),0)+_xlfn.IFNA(VLOOKUP(N480,Points!$A$2:$B$36,2),0)+_xlfn.IFNA(VLOOKUP(O480,Points!$A$2:$B$36,2),0)+_xlfn.IFNA(VLOOKUP(P480,Points!$A$2:$B$36,2),0)+_xlfn.IFNA(VLOOKUP(Q480,Points!$D$2:$E$36,2),0)+R480</f>
        <v>4</v>
      </c>
      <c r="D480" s="22"/>
      <c r="E480" s="22"/>
      <c r="F480" s="22"/>
      <c r="G480" s="22"/>
      <c r="H480" s="22"/>
      <c r="I480" s="22"/>
      <c r="J480" s="22"/>
      <c r="K480" s="22"/>
      <c r="L480" s="22">
        <v>10</v>
      </c>
      <c r="M480" s="22" t="s">
        <v>1184</v>
      </c>
      <c r="N480" s="22"/>
      <c r="O480" s="22"/>
      <c r="P480" s="22"/>
      <c r="Q480" s="22"/>
      <c r="R480" s="22">
        <v>1</v>
      </c>
      <c r="S480" t="s">
        <v>1185</v>
      </c>
    </row>
    <row r="481" spans="1:19" x14ac:dyDescent="0.25">
      <c r="A481" t="s">
        <v>1354</v>
      </c>
      <c r="B481" t="s">
        <v>1355</v>
      </c>
      <c r="C481" s="8">
        <f>_xlfn.IFNA(VLOOKUP(E481,Points!$A$2:$B$36,2),0)+_xlfn.IFNA(VLOOKUP(F481,Points!$A$2:$B$36,2),0)+_xlfn.IFNA(VLOOKUP(G481,Points!$A$2:$B$36,2),0)+_xlfn.IFNA(VLOOKUP(H481,Points!$A$2:$B$36,2),0)+_xlfn.IFNA(VLOOKUP(I481,Points!$A$2:$B$36,2),0)+_xlfn.IFNA(VLOOKUP(J481,Points!$A$2:$B$36,2),0)+_xlfn.IFNA(VLOOKUP(K481,Points!$A$2:$B$36,2),0)+_xlfn.IFNA(VLOOKUP(L481,Points!$A$2:$B$36,2),0)+_xlfn.IFNA(VLOOKUP(M481,Points!$A$2:$B$36,2),0)+_xlfn.IFNA(VLOOKUP(N481,Points!$A$2:$B$36,2),0)+_xlfn.IFNA(VLOOKUP(O481,Points!$A$2:$B$36,2),0)+_xlfn.IFNA(VLOOKUP(P481,Points!$A$2:$B$36,2),0)+_xlfn.IFNA(VLOOKUP(Q481,Points!$D$2:$E$36,2),0)+R481</f>
        <v>4</v>
      </c>
      <c r="D481" s="22"/>
      <c r="E481" s="22"/>
      <c r="F481" s="22"/>
      <c r="G481" s="22"/>
      <c r="H481" s="22"/>
      <c r="I481" s="22"/>
      <c r="J481" s="22"/>
      <c r="K481" s="22"/>
      <c r="L481" s="22">
        <v>9</v>
      </c>
      <c r="M481" s="22"/>
      <c r="N481" s="22"/>
      <c r="O481" s="22"/>
      <c r="P481" s="22"/>
      <c r="Q481" s="22"/>
      <c r="R481" s="22"/>
    </row>
    <row r="482" spans="1:19" x14ac:dyDescent="0.25">
      <c r="A482" t="s">
        <v>160</v>
      </c>
      <c r="B482" t="s">
        <v>955</v>
      </c>
      <c r="C482" s="8">
        <f>_xlfn.IFNA(VLOOKUP(E482,Points!$A$2:$B$36,2),0)+_xlfn.IFNA(VLOOKUP(F482,Points!$A$2:$B$36,2),0)+_xlfn.IFNA(VLOOKUP(G482,Points!$A$2:$B$36,2),0)+_xlfn.IFNA(VLOOKUP(H482,Points!$A$2:$B$36,2),0)+_xlfn.IFNA(VLOOKUP(I482,Points!$A$2:$B$36,2),0)+_xlfn.IFNA(VLOOKUP(J482,Points!$A$2:$B$36,2),0)+_xlfn.IFNA(VLOOKUP(K482,Points!$A$2:$B$36,2),0)+_xlfn.IFNA(VLOOKUP(L482,Points!$A$2:$B$36,2),0)+_xlfn.IFNA(VLOOKUP(M482,Points!$A$2:$B$36,2),0)+_xlfn.IFNA(VLOOKUP(N482,Points!$A$2:$B$36,2),0)+_xlfn.IFNA(VLOOKUP(O482,Points!$A$2:$B$36,2),0)+_xlfn.IFNA(VLOOKUP(P482,Points!$A$2:$B$36,2),0)+_xlfn.IFNA(VLOOKUP(Q482,Points!$D$2:$E$36,2),0)+R482</f>
        <v>3</v>
      </c>
      <c r="D482" s="22"/>
      <c r="E482" s="22"/>
      <c r="F482" s="22"/>
      <c r="G482" s="22"/>
      <c r="H482" s="22"/>
      <c r="I482" s="22">
        <v>10</v>
      </c>
      <c r="J482" s="22"/>
      <c r="K482" s="22"/>
      <c r="L482" s="22"/>
      <c r="M482" s="22"/>
      <c r="N482" s="22"/>
      <c r="O482" s="22"/>
      <c r="P482" s="22"/>
      <c r="Q482" s="22"/>
      <c r="R482" s="22"/>
    </row>
    <row r="483" spans="1:19" x14ac:dyDescent="0.25">
      <c r="A483" t="s">
        <v>232</v>
      </c>
      <c r="B483" t="s">
        <v>806</v>
      </c>
      <c r="C483" s="8">
        <f>_xlfn.IFNA(VLOOKUP(E483,Points!$A$2:$B$36,2),0)+_xlfn.IFNA(VLOOKUP(F483,Points!$A$2:$B$36,2),0)+_xlfn.IFNA(VLOOKUP(G483,Points!$A$2:$B$36,2),0)+_xlfn.IFNA(VLOOKUP(H483,Points!$A$2:$B$36,2),0)+_xlfn.IFNA(VLOOKUP(I483,Points!$A$2:$B$36,2),0)+_xlfn.IFNA(VLOOKUP(J483,Points!$A$2:$B$36,2),0)+_xlfn.IFNA(VLOOKUP(K483,Points!$A$2:$B$36,2),0)+_xlfn.IFNA(VLOOKUP(L483,Points!$A$2:$B$36,2),0)+_xlfn.IFNA(VLOOKUP(M483,Points!$A$2:$B$36,2),0)+_xlfn.IFNA(VLOOKUP(N483,Points!$A$2:$B$36,2),0)+_xlfn.IFNA(VLOOKUP(O483,Points!$A$2:$B$36,2),0)+_xlfn.IFNA(VLOOKUP(P483,Points!$A$2:$B$36,2),0)+_xlfn.IFNA(VLOOKUP(Q483,Points!$D$2:$E$36,2),0)+R483</f>
        <v>2</v>
      </c>
      <c r="D483" s="22"/>
      <c r="E483" s="22"/>
      <c r="F483" s="22"/>
      <c r="G483" s="22"/>
      <c r="H483" s="22"/>
      <c r="I483" s="22">
        <v>11</v>
      </c>
      <c r="J483" s="22"/>
      <c r="K483" s="22"/>
      <c r="L483" s="22"/>
      <c r="M483" s="22"/>
      <c r="N483" s="22"/>
      <c r="O483" s="22"/>
      <c r="P483" s="22"/>
      <c r="Q483" s="22"/>
      <c r="R483" s="22"/>
    </row>
    <row r="484" spans="1:19" x14ac:dyDescent="0.25">
      <c r="A484" t="s">
        <v>260</v>
      </c>
      <c r="B484" t="s">
        <v>733</v>
      </c>
      <c r="C484" s="8">
        <f>_xlfn.IFNA(VLOOKUP(E484,Points!$A$2:$B$36,2),0)+_xlfn.IFNA(VLOOKUP(F484,Points!$A$2:$B$36,2),0)+_xlfn.IFNA(VLOOKUP(G484,Points!$A$2:$B$36,2),0)+_xlfn.IFNA(VLOOKUP(H484,Points!$A$2:$B$36,2),0)+_xlfn.IFNA(VLOOKUP(I484,Points!$A$2:$B$36,2),0)+_xlfn.IFNA(VLOOKUP(J484,Points!$A$2:$B$36,2),0)+_xlfn.IFNA(VLOOKUP(K484,Points!$A$2:$B$36,2),0)+_xlfn.IFNA(VLOOKUP(L484,Points!$A$2:$B$36,2),0)+_xlfn.IFNA(VLOOKUP(M484,Points!$A$2:$B$36,2),0)+_xlfn.IFNA(VLOOKUP(N484,Points!$A$2:$B$36,2),0)+_xlfn.IFNA(VLOOKUP(O484,Points!$A$2:$B$36,2),0)+_xlfn.IFNA(VLOOKUP(P484,Points!$A$2:$B$36,2),0)+_xlfn.IFNA(VLOOKUP(Q484,Points!$D$2:$E$36,2),0)+R484</f>
        <v>1</v>
      </c>
      <c r="D484" s="22"/>
      <c r="E484" s="22"/>
      <c r="F484" s="22"/>
      <c r="G484" s="22"/>
      <c r="H484" s="22"/>
      <c r="I484" s="22">
        <v>12</v>
      </c>
      <c r="J484" s="22"/>
      <c r="K484" s="22"/>
      <c r="L484" s="22"/>
      <c r="M484" s="22"/>
      <c r="N484" s="22"/>
      <c r="O484" s="22"/>
      <c r="P484" s="22"/>
      <c r="Q484" s="22"/>
      <c r="R484" s="22"/>
    </row>
    <row r="485" spans="1:19" x14ac:dyDescent="0.25">
      <c r="A485" t="s">
        <v>281</v>
      </c>
      <c r="B485" t="s">
        <v>956</v>
      </c>
      <c r="C485" s="8">
        <f>_xlfn.IFNA(VLOOKUP(E485,Points!$A$2:$B$36,2),0)+_xlfn.IFNA(VLOOKUP(F485,Points!$A$2:$B$36,2),0)+_xlfn.IFNA(VLOOKUP(G485,Points!$A$2:$B$36,2),0)+_xlfn.IFNA(VLOOKUP(H485,Points!$A$2:$B$36,2),0)+_xlfn.IFNA(VLOOKUP(I485,Points!$A$2:$B$36,2),0)+_xlfn.IFNA(VLOOKUP(J485,Points!$A$2:$B$36,2),0)+_xlfn.IFNA(VLOOKUP(K485,Points!$A$2:$B$36,2),0)+_xlfn.IFNA(VLOOKUP(L485,Points!$A$2:$B$36,2),0)+_xlfn.IFNA(VLOOKUP(M485,Points!$A$2:$B$36,2),0)+_xlfn.IFNA(VLOOKUP(N485,Points!$A$2:$B$36,2),0)+_xlfn.IFNA(VLOOKUP(O485,Points!$A$2:$B$36,2),0)+_xlfn.IFNA(VLOOKUP(P485,Points!$A$2:$B$36,2),0)+_xlfn.IFNA(VLOOKUP(Q485,Points!$D$2:$E$36,2),0)+R485</f>
        <v>1</v>
      </c>
      <c r="D485" s="22"/>
      <c r="E485" s="22"/>
      <c r="F485" s="22"/>
      <c r="G485" s="22"/>
      <c r="H485" s="22"/>
      <c r="I485" s="22">
        <v>13</v>
      </c>
      <c r="J485" s="22"/>
      <c r="K485" s="22"/>
      <c r="L485" s="22"/>
      <c r="M485" s="22"/>
      <c r="N485" s="22"/>
      <c r="O485" s="22"/>
      <c r="P485" s="22"/>
      <c r="Q485" s="22"/>
      <c r="R485" s="22"/>
    </row>
    <row r="486" spans="1:19" hidden="1" x14ac:dyDescent="0.25">
      <c r="C486" s="8">
        <f>_xlfn.IFNA(VLOOKUP(E486,Points!$A$2:$B$36,2),0)+_xlfn.IFNA(VLOOKUP(F486,Points!$A$2:$B$36,2),0)+_xlfn.IFNA(VLOOKUP(G486,Points!$A$2:$B$36,2),0)+_xlfn.IFNA(VLOOKUP(H486,Points!$A$2:$B$36,2),0)+_xlfn.IFNA(VLOOKUP(I486,Points!$A$2:$B$36,2),0)+_xlfn.IFNA(VLOOKUP(J486,Points!$A$2:$B$36,2),0)+_xlfn.IFNA(VLOOKUP(K486,Points!$A$2:$B$36,2),0)+_xlfn.IFNA(VLOOKUP(L486,Points!$A$2:$B$36,2),0)+_xlfn.IFNA(VLOOKUP(M486,Points!$A$2:$B$36,2),0)+_xlfn.IFNA(VLOOKUP(N486,Points!$A$2:$B$36,2),0)+_xlfn.IFNA(VLOOKUP(O486,Points!$A$2:$B$36,2),0)+_xlfn.IFNA(VLOOKUP(P486,Points!$A$2:$B$36,2),0)+_xlfn.IFNA(VLOOKUP(Q486,Points!$D$2:$E$36,2),0)+R486</f>
        <v>0</v>
      </c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</row>
    <row r="487" spans="1:19" hidden="1" x14ac:dyDescent="0.25">
      <c r="C487" s="8">
        <f>_xlfn.IFNA(VLOOKUP(E487,Points!$A$2:$B$36,2),0)+_xlfn.IFNA(VLOOKUP(F487,Points!$A$2:$B$36,2),0)+_xlfn.IFNA(VLOOKUP(G487,Points!$A$2:$B$36,2),0)+_xlfn.IFNA(VLOOKUP(H487,Points!$A$2:$B$36,2),0)+_xlfn.IFNA(VLOOKUP(I487,Points!$A$2:$B$36,2),0)+_xlfn.IFNA(VLOOKUP(J487,Points!$A$2:$B$36,2),0)+_xlfn.IFNA(VLOOKUP(K487,Points!$A$2:$B$36,2),0)+_xlfn.IFNA(VLOOKUP(L487,Points!$A$2:$B$36,2),0)+_xlfn.IFNA(VLOOKUP(M487,Points!$A$2:$B$36,2),0)+_xlfn.IFNA(VLOOKUP(N487,Points!$A$2:$B$36,2),0)+_xlfn.IFNA(VLOOKUP(O487,Points!$A$2:$B$36,2),0)+_xlfn.IFNA(VLOOKUP(P487,Points!$A$2:$B$36,2),0)+_xlfn.IFNA(VLOOKUP(Q487,Points!$D$2:$E$36,2),0)+R487</f>
        <v>0</v>
      </c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</row>
    <row r="488" spans="1:19" hidden="1" x14ac:dyDescent="0.25">
      <c r="C488" s="8">
        <f>_xlfn.IFNA(VLOOKUP(E488,Points!$A$2:$B$36,2),0)+_xlfn.IFNA(VLOOKUP(F488,Points!$A$2:$B$36,2),0)+_xlfn.IFNA(VLOOKUP(G488,Points!$A$2:$B$36,2),0)+_xlfn.IFNA(VLOOKUP(H488,Points!$A$2:$B$36,2),0)+_xlfn.IFNA(VLOOKUP(I488,Points!$A$2:$B$36,2),0)+_xlfn.IFNA(VLOOKUP(J488,Points!$A$2:$B$36,2),0)+_xlfn.IFNA(VLOOKUP(K488,Points!$A$2:$B$36,2),0)+_xlfn.IFNA(VLOOKUP(L488,Points!$A$2:$B$36,2),0)+_xlfn.IFNA(VLOOKUP(M488,Points!$A$2:$B$36,2),0)+_xlfn.IFNA(VLOOKUP(N488,Points!$A$2:$B$36,2),0)+_xlfn.IFNA(VLOOKUP(O488,Points!$A$2:$B$36,2),0)+_xlfn.IFNA(VLOOKUP(P488,Points!$A$2:$B$36,2),0)+_xlfn.IFNA(VLOOKUP(Q488,Points!$D$2:$E$36,2),0)+R488</f>
        <v>0</v>
      </c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</row>
    <row r="489" spans="1:19" hidden="1" x14ac:dyDescent="0.25">
      <c r="C489" s="8">
        <f>_xlfn.IFNA(VLOOKUP(E489,Points!$A$2:$B$36,2),0)+_xlfn.IFNA(VLOOKUP(F489,Points!$A$2:$B$36,2),0)+_xlfn.IFNA(VLOOKUP(G489,Points!$A$2:$B$36,2),0)+_xlfn.IFNA(VLOOKUP(H489,Points!$A$2:$B$36,2),0)+_xlfn.IFNA(VLOOKUP(I489,Points!$A$2:$B$36,2),0)+_xlfn.IFNA(VLOOKUP(J489,Points!$A$2:$B$36,2),0)+_xlfn.IFNA(VLOOKUP(K489,Points!$A$2:$B$36,2),0)+_xlfn.IFNA(VLOOKUP(L489,Points!$A$2:$B$36,2),0)+_xlfn.IFNA(VLOOKUP(M489,Points!$A$2:$B$36,2),0)+_xlfn.IFNA(VLOOKUP(N489,Points!$A$2:$B$36,2),0)+_xlfn.IFNA(VLOOKUP(O489,Points!$A$2:$B$36,2),0)+_xlfn.IFNA(VLOOKUP(P489,Points!$A$2:$B$36,2),0)+_xlfn.IFNA(VLOOKUP(Q489,Points!$D$2:$E$36,2),0)+R489</f>
        <v>0</v>
      </c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</row>
    <row r="490" spans="1:19" hidden="1" x14ac:dyDescent="0.25">
      <c r="C490" s="8">
        <f>_xlfn.IFNA(VLOOKUP(E490,Points!$A$2:$B$36,2),0)+_xlfn.IFNA(VLOOKUP(F490,Points!$A$2:$B$36,2),0)+_xlfn.IFNA(VLOOKUP(G490,Points!$A$2:$B$36,2),0)+_xlfn.IFNA(VLOOKUP(H490,Points!$A$2:$B$36,2),0)+_xlfn.IFNA(VLOOKUP(I490,Points!$A$2:$B$36,2),0)+_xlfn.IFNA(VLOOKUP(J490,Points!$A$2:$B$36,2),0)+_xlfn.IFNA(VLOOKUP(K490,Points!$A$2:$B$36,2),0)+_xlfn.IFNA(VLOOKUP(L490,Points!$A$2:$B$36,2),0)+_xlfn.IFNA(VLOOKUP(M490,Points!$A$2:$B$36,2),0)+_xlfn.IFNA(VLOOKUP(N490,Points!$A$2:$B$36,2),0)+_xlfn.IFNA(VLOOKUP(O490,Points!$A$2:$B$36,2),0)+_xlfn.IFNA(VLOOKUP(P490,Points!$A$2:$B$36,2),0)+_xlfn.IFNA(VLOOKUP(Q490,Points!$D$2:$E$36,2),0)+R490</f>
        <v>0</v>
      </c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</row>
    <row r="491" spans="1:19" hidden="1" x14ac:dyDescent="0.25">
      <c r="C491" s="8">
        <f>_xlfn.IFNA(VLOOKUP(E491,Points!$A$2:$B$36,2),0)+_xlfn.IFNA(VLOOKUP(F491,Points!$A$2:$B$36,2),0)+_xlfn.IFNA(VLOOKUP(G491,Points!$A$2:$B$36,2),0)+_xlfn.IFNA(VLOOKUP(H491,Points!$A$2:$B$36,2),0)+_xlfn.IFNA(VLOOKUP(I491,Points!$A$2:$B$36,2),0)+_xlfn.IFNA(VLOOKUP(J491,Points!$A$2:$B$36,2),0)+_xlfn.IFNA(VLOOKUP(K491,Points!$A$2:$B$36,2),0)+_xlfn.IFNA(VLOOKUP(L491,Points!$A$2:$B$36,2),0)+_xlfn.IFNA(VLOOKUP(M491,Points!$A$2:$B$36,2),0)+_xlfn.IFNA(VLOOKUP(N491,Points!$A$2:$B$36,2),0)+_xlfn.IFNA(VLOOKUP(O491,Points!$A$2:$B$36,2),0)+_xlfn.IFNA(VLOOKUP(P491,Points!$A$2:$B$36,2),0)+_xlfn.IFNA(VLOOKUP(Q491,Points!$D$2:$E$36,2),0)+R491</f>
        <v>0</v>
      </c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</row>
    <row r="492" spans="1:19" hidden="1" x14ac:dyDescent="0.25">
      <c r="C492" s="8">
        <f>_xlfn.IFNA(VLOOKUP(E492,Points!$A$2:$B$36,2),0)+_xlfn.IFNA(VLOOKUP(F492,Points!$A$2:$B$36,2),0)+_xlfn.IFNA(VLOOKUP(G492,Points!$A$2:$B$36,2),0)+_xlfn.IFNA(VLOOKUP(H492,Points!$A$2:$B$36,2),0)+_xlfn.IFNA(VLOOKUP(I492,Points!$A$2:$B$36,2),0)+_xlfn.IFNA(VLOOKUP(J492,Points!$A$2:$B$36,2),0)+_xlfn.IFNA(VLOOKUP(K492,Points!$A$2:$B$36,2),0)+_xlfn.IFNA(VLOOKUP(L492,Points!$A$2:$B$36,2),0)+_xlfn.IFNA(VLOOKUP(M492,Points!$A$2:$B$36,2),0)+_xlfn.IFNA(VLOOKUP(N492,Points!$A$2:$B$36,2),0)+_xlfn.IFNA(VLOOKUP(O492,Points!$A$2:$B$36,2),0)+_xlfn.IFNA(VLOOKUP(P492,Points!$A$2:$B$36,2),0)+_xlfn.IFNA(VLOOKUP(Q492,Points!$D$2:$E$36,2),0)+R492</f>
        <v>0</v>
      </c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</row>
    <row r="493" spans="1:19" x14ac:dyDescent="0.25">
      <c r="C493" s="8">
        <f>_xlfn.IFNA(VLOOKUP(E493,Points!$A$2:$B$36,2),0)+_xlfn.IFNA(VLOOKUP(F493,Points!$A$2:$B$36,2),0)+_xlfn.IFNA(VLOOKUP(G493,Points!$A$2:$B$36,2),0)+_xlfn.IFNA(VLOOKUP(H493,Points!$A$2:$B$36,2),0)+_xlfn.IFNA(VLOOKUP(I493,Points!$A$2:$B$36,2),0)+_xlfn.IFNA(VLOOKUP(J493,Points!$A$2:$B$36,2),0)+_xlfn.IFNA(VLOOKUP(K493,Points!$A$2:$B$36,2),0)+_xlfn.IFNA(VLOOKUP(L493,Points!$A$2:$B$36,2),0)+_xlfn.IFNA(VLOOKUP(M493,Points!$A$2:$B$36,2),0)+_xlfn.IFNA(VLOOKUP(N493,Points!$A$2:$B$36,2),0)+_xlfn.IFNA(VLOOKUP(O493,Points!$A$2:$B$36,2),0)+_xlfn.IFNA(VLOOKUP(P493,Points!$A$2:$B$36,2),0)+_xlfn.IFNA(VLOOKUP(Q493,Points!$D$2:$E$36,2),0)+R493</f>
        <v>0</v>
      </c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</row>
    <row r="494" spans="1:19" x14ac:dyDescent="0.25">
      <c r="A494" s="13" t="s">
        <v>18</v>
      </c>
      <c r="B494" s="13"/>
      <c r="C494" s="1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</row>
    <row r="495" spans="1:19" x14ac:dyDescent="0.25">
      <c r="A495" s="37" t="s">
        <v>925</v>
      </c>
      <c r="B495" s="37" t="s">
        <v>957</v>
      </c>
      <c r="C495" s="8">
        <f>_xlfn.IFNA(VLOOKUP(E495,Points!$A$2:$B$36,2),0)+_xlfn.IFNA(VLOOKUP(F495,Points!$A$2:$B$36,2),0)+_xlfn.IFNA(VLOOKUP(G495,Points!$A$2:$B$36,2),0)+_xlfn.IFNA(VLOOKUP(H495,Points!$A$2:$B$36,2),0)+_xlfn.IFNA(VLOOKUP(I495,Points!$A$2:$B$36,2),0)+_xlfn.IFNA(VLOOKUP(J495,Points!$A$2:$B$36,2),0)+_xlfn.IFNA(VLOOKUP(K495,Points!$A$2:$B$36,2),0)+_xlfn.IFNA(VLOOKUP(L495,Points!$A$2:$B$36,2),0)+_xlfn.IFNA(VLOOKUP(M495,Points!$A$2:$B$36,2),0)+_xlfn.IFNA(VLOOKUP(N495,Points!$A$2:$B$36,2),0)+_xlfn.IFNA(VLOOKUP(O495,Points!$A$2:$B$36,2),0)+_xlfn.IFNA(VLOOKUP(P495,Points!$A$2:$B$36,2),0)+_xlfn.IFNA(VLOOKUP(Q495,Points!$D$2:$E$36,2),0)+R495</f>
        <v>43</v>
      </c>
      <c r="D495" s="22"/>
      <c r="E495" s="22"/>
      <c r="F495" s="22"/>
      <c r="G495" s="22"/>
      <c r="H495" s="22"/>
      <c r="I495" s="22">
        <v>1</v>
      </c>
      <c r="J495" s="22"/>
      <c r="K495" s="22"/>
      <c r="L495" s="22">
        <v>1</v>
      </c>
      <c r="M495" s="22"/>
      <c r="N495" s="22"/>
      <c r="O495" s="22"/>
      <c r="P495" s="22"/>
      <c r="Q495" s="22"/>
      <c r="R495" s="22">
        <f>2+1</f>
        <v>3</v>
      </c>
      <c r="S495" t="s">
        <v>1428</v>
      </c>
    </row>
    <row r="496" spans="1:19" x14ac:dyDescent="0.25">
      <c r="A496" t="s">
        <v>338</v>
      </c>
      <c r="B496" t="s">
        <v>408</v>
      </c>
      <c r="C496" s="8">
        <f>_xlfn.IFNA(VLOOKUP(E496,Points!$A$2:$B$36,2),0)+_xlfn.IFNA(VLOOKUP(F496,Points!$A$2:$B$36,2),0)+_xlfn.IFNA(VLOOKUP(G496,Points!$A$2:$B$36,2),0)+_xlfn.IFNA(VLOOKUP(H496,Points!$A$2:$B$36,2),0)+_xlfn.IFNA(VLOOKUP(I496,Points!$A$2:$B$36,2),0)+_xlfn.IFNA(VLOOKUP(J496,Points!$A$2:$B$36,2),0)+_xlfn.IFNA(VLOOKUP(K496,Points!$A$2:$B$36,2),0)+_xlfn.IFNA(VLOOKUP(L496,Points!$A$2:$B$36,2),0)+_xlfn.IFNA(VLOOKUP(M496,Points!$A$2:$B$36,2),0)+_xlfn.IFNA(VLOOKUP(N496,Points!$A$2:$B$36,2),0)+_xlfn.IFNA(VLOOKUP(O496,Points!$A$2:$B$36,2),0)+_xlfn.IFNA(VLOOKUP(P496,Points!$A$2:$B$36,2),0)+_xlfn.IFNA(VLOOKUP(Q496,Points!$D$2:$E$36,2),0)+R496</f>
        <v>43</v>
      </c>
      <c r="D496" s="22"/>
      <c r="E496" s="22">
        <v>1</v>
      </c>
      <c r="F496" s="22"/>
      <c r="G496" s="22"/>
      <c r="H496" s="22"/>
      <c r="I496" s="22"/>
      <c r="J496" s="22" t="s">
        <v>339</v>
      </c>
      <c r="K496" s="22"/>
      <c r="L496" s="22"/>
      <c r="M496" s="22"/>
      <c r="N496" s="22"/>
      <c r="O496" s="22"/>
      <c r="P496" s="22">
        <v>1</v>
      </c>
      <c r="Q496" s="22"/>
      <c r="R496" s="22">
        <f>1+2</f>
        <v>3</v>
      </c>
      <c r="S496" t="s">
        <v>1600</v>
      </c>
    </row>
    <row r="497" spans="1:19" x14ac:dyDescent="0.25">
      <c r="A497" t="s">
        <v>120</v>
      </c>
      <c r="B497" t="s">
        <v>402</v>
      </c>
      <c r="C497" s="8">
        <f>_xlfn.IFNA(VLOOKUP(E497,Points!$A$2:$B$36,2),0)+_xlfn.IFNA(VLOOKUP(F497,Points!$A$2:$B$36,2),0)+_xlfn.IFNA(VLOOKUP(G497,Points!$A$2:$B$36,2),0)+_xlfn.IFNA(VLOOKUP(H497,Points!$A$2:$B$36,2),0)+_xlfn.IFNA(VLOOKUP(I497,Points!$A$2:$B$36,2),0)+_xlfn.IFNA(VLOOKUP(J497,Points!$A$2:$B$36,2),0)+_xlfn.IFNA(VLOOKUP(K497,Points!$A$2:$B$36,2),0)+_xlfn.IFNA(VLOOKUP(L497,Points!$A$2:$B$36,2),0)+_xlfn.IFNA(VLOOKUP(M497,Points!$A$2:$B$36,2),0)+_xlfn.IFNA(VLOOKUP(N497,Points!$A$2:$B$36,2),0)+_xlfn.IFNA(VLOOKUP(O497,Points!$A$2:$B$36,2),0)+_xlfn.IFNA(VLOOKUP(P497,Points!$A$2:$B$36,2),0)+_xlfn.IFNA(VLOOKUP(Q497,Points!$D$2:$E$36,2),0)+R497</f>
        <v>42</v>
      </c>
      <c r="D497" s="22"/>
      <c r="E497" s="22"/>
      <c r="F497">
        <v>1</v>
      </c>
      <c r="G497" s="22">
        <v>1</v>
      </c>
      <c r="H497" s="22"/>
      <c r="I497" s="22"/>
      <c r="J497" s="22"/>
      <c r="K497" s="22"/>
      <c r="L497" s="22"/>
      <c r="M497" s="22"/>
      <c r="N497" s="22"/>
      <c r="O497" s="22" t="s">
        <v>714</v>
      </c>
      <c r="P497" s="22"/>
      <c r="Q497" s="22"/>
      <c r="R497" s="22">
        <f>1+1</f>
        <v>2</v>
      </c>
      <c r="S497" t="s">
        <v>1580</v>
      </c>
    </row>
    <row r="498" spans="1:19" x14ac:dyDescent="0.25">
      <c r="A498" t="s">
        <v>156</v>
      </c>
      <c r="B498" t="s">
        <v>409</v>
      </c>
      <c r="C498" s="8">
        <f>_xlfn.IFNA(VLOOKUP(E498,Points!$A$2:$B$36,2),0)+_xlfn.IFNA(VLOOKUP(F498,Points!$A$2:$B$36,2),0)+_xlfn.IFNA(VLOOKUP(G498,Points!$A$2:$B$36,2),0)+_xlfn.IFNA(VLOOKUP(H498,Points!$A$2:$B$36,2),0)+_xlfn.IFNA(VLOOKUP(I498,Points!$A$2:$B$36,2),0)+_xlfn.IFNA(VLOOKUP(J498,Points!$A$2:$B$36,2),0)+_xlfn.IFNA(VLOOKUP(K498,Points!$A$2:$B$36,2),0)+_xlfn.IFNA(VLOOKUP(L498,Points!$A$2:$B$36,2),0)+_xlfn.IFNA(VLOOKUP(M498,Points!$A$2:$B$36,2),0)+_xlfn.IFNA(VLOOKUP(N498,Points!$A$2:$B$36,2),0)+_xlfn.IFNA(VLOOKUP(O498,Points!$A$2:$B$36,2),0)+_xlfn.IFNA(VLOOKUP(P498,Points!$A$2:$B$36,2),0)+_xlfn.IFNA(VLOOKUP(Q498,Points!$D$2:$E$36,2),0)+R498</f>
        <v>42</v>
      </c>
      <c r="D498" s="22"/>
      <c r="E498" s="22"/>
      <c r="F498" s="22"/>
      <c r="G498" s="22"/>
      <c r="H498" s="22">
        <v>1</v>
      </c>
      <c r="I498" s="22" t="s">
        <v>339</v>
      </c>
      <c r="J498" s="22"/>
      <c r="K498" s="22"/>
      <c r="L498" s="22" t="s">
        <v>827</v>
      </c>
      <c r="M498" s="22"/>
      <c r="N498" s="22">
        <v>1</v>
      </c>
      <c r="O498" s="22"/>
      <c r="P498" s="22"/>
      <c r="Q498" s="22"/>
      <c r="R498" s="22">
        <f>1+1</f>
        <v>2</v>
      </c>
      <c r="S498" t="s">
        <v>1490</v>
      </c>
    </row>
    <row r="499" spans="1:19" x14ac:dyDescent="0.25">
      <c r="A499" s="37" t="s">
        <v>118</v>
      </c>
      <c r="B499" s="37" t="s">
        <v>411</v>
      </c>
      <c r="C499" s="8">
        <f>_xlfn.IFNA(VLOOKUP(E499,Points!$A$2:$B$36,2),0)+_xlfn.IFNA(VLOOKUP(F499,Points!$A$2:$B$36,2),0)+_xlfn.IFNA(VLOOKUP(G499,Points!$A$2:$B$36,2),0)+_xlfn.IFNA(VLOOKUP(H499,Points!$A$2:$B$36,2),0)+_xlfn.IFNA(VLOOKUP(I499,Points!$A$2:$B$36,2),0)+_xlfn.IFNA(VLOOKUP(J499,Points!$A$2:$B$36,2),0)+_xlfn.IFNA(VLOOKUP(K499,Points!$A$2:$B$36,2),0)+_xlfn.IFNA(VLOOKUP(L499,Points!$A$2:$B$36,2),0)+_xlfn.IFNA(VLOOKUP(M499,Points!$A$2:$B$36,2),0)+_xlfn.IFNA(VLOOKUP(N499,Points!$A$2:$B$36,2),0)+_xlfn.IFNA(VLOOKUP(O499,Points!$A$2:$B$36,2),0)+_xlfn.IFNA(VLOOKUP(P499,Points!$A$2:$B$36,2),0)+_xlfn.IFNA(VLOOKUP(Q499,Points!$D$2:$E$36,2),0)+R499</f>
        <v>37</v>
      </c>
      <c r="D499" s="22"/>
      <c r="E499" s="22">
        <v>2</v>
      </c>
      <c r="F499" s="22"/>
      <c r="G499" s="22"/>
      <c r="H499" s="22"/>
      <c r="I499" s="22"/>
      <c r="J499" s="22">
        <v>1</v>
      </c>
      <c r="K499" s="22"/>
      <c r="L499" s="22"/>
      <c r="M499" s="22"/>
      <c r="N499" s="22"/>
      <c r="O499" s="22"/>
      <c r="P499" s="22"/>
      <c r="Q499" s="22"/>
      <c r="R499" s="22">
        <f>1</f>
        <v>1</v>
      </c>
      <c r="S499" t="s">
        <v>1241</v>
      </c>
    </row>
    <row r="500" spans="1:19" x14ac:dyDescent="0.25">
      <c r="A500" t="s">
        <v>223</v>
      </c>
      <c r="B500" t="s">
        <v>403</v>
      </c>
      <c r="C500" s="8">
        <f>_xlfn.IFNA(VLOOKUP(E500,Points!$A$2:$B$36,2),0)+_xlfn.IFNA(VLOOKUP(F500,Points!$A$2:$B$36,2),0)+_xlfn.IFNA(VLOOKUP(G500,Points!$A$2:$B$36,2),0)+_xlfn.IFNA(VLOOKUP(H500,Points!$A$2:$B$36,2),0)+_xlfn.IFNA(VLOOKUP(I500,Points!$A$2:$B$36,2),0)+_xlfn.IFNA(VLOOKUP(J500,Points!$A$2:$B$36,2),0)+_xlfn.IFNA(VLOOKUP(K500,Points!$A$2:$B$36,2),0)+_xlfn.IFNA(VLOOKUP(L500,Points!$A$2:$B$36,2),0)+_xlfn.IFNA(VLOOKUP(M500,Points!$A$2:$B$36,2),0)+_xlfn.IFNA(VLOOKUP(N500,Points!$A$2:$B$36,2),0)+_xlfn.IFNA(VLOOKUP(O500,Points!$A$2:$B$36,2),0)+_xlfn.IFNA(VLOOKUP(P500,Points!$A$2:$B$36,2),0)+_xlfn.IFNA(VLOOKUP(Q500,Points!$D$2:$E$36,2),0)+R500</f>
        <v>37</v>
      </c>
      <c r="D500" s="22"/>
      <c r="E500" s="22"/>
      <c r="F500" t="s">
        <v>339</v>
      </c>
      <c r="G500" s="22">
        <v>2</v>
      </c>
      <c r="H500" s="22"/>
      <c r="I500" s="22"/>
      <c r="J500" s="22"/>
      <c r="K500" s="22">
        <v>1</v>
      </c>
      <c r="L500" s="22"/>
      <c r="M500" s="22"/>
      <c r="N500" s="22"/>
      <c r="O500" s="22" t="s">
        <v>339</v>
      </c>
      <c r="P500" s="22"/>
      <c r="Q500" s="22"/>
      <c r="R500" s="22">
        <f>1</f>
        <v>1</v>
      </c>
      <c r="S500" t="s">
        <v>1581</v>
      </c>
    </row>
    <row r="501" spans="1:19" x14ac:dyDescent="0.25">
      <c r="A501" s="37" t="s">
        <v>1102</v>
      </c>
      <c r="B501" s="37" t="s">
        <v>1103</v>
      </c>
      <c r="C501" s="8">
        <f>_xlfn.IFNA(VLOOKUP(E501,Points!$A$2:$B$36,2),0)+_xlfn.IFNA(VLOOKUP(F501,Points!$A$2:$B$36,2),0)+_xlfn.IFNA(VLOOKUP(G501,Points!$A$2:$B$36,2),0)+_xlfn.IFNA(VLOOKUP(H501,Points!$A$2:$B$36,2),0)+_xlfn.IFNA(VLOOKUP(I501,Points!$A$2:$B$36,2),0)+_xlfn.IFNA(VLOOKUP(J501,Points!$A$2:$B$36,2),0)+_xlfn.IFNA(VLOOKUP(K501,Points!$A$2:$B$36,2),0)+_xlfn.IFNA(VLOOKUP(L501,Points!$A$2:$B$36,2),0)+_xlfn.IFNA(VLOOKUP(M501,Points!$A$2:$B$36,2),0)+_xlfn.IFNA(VLOOKUP(N501,Points!$A$2:$B$36,2),0)+_xlfn.IFNA(VLOOKUP(O501,Points!$A$2:$B$36,2),0)+_xlfn.IFNA(VLOOKUP(P501,Points!$A$2:$B$36,2),0)+_xlfn.IFNA(VLOOKUP(Q501,Points!$D$2:$E$36,2),0)+R501</f>
        <v>34</v>
      </c>
      <c r="D501" s="22"/>
      <c r="E501" s="22"/>
      <c r="F501" s="22"/>
      <c r="G501" s="22"/>
      <c r="H501" s="22"/>
      <c r="I501" s="22"/>
      <c r="J501" s="22">
        <v>2</v>
      </c>
      <c r="K501" s="22"/>
      <c r="L501" s="22"/>
      <c r="M501" s="22"/>
      <c r="N501" s="22"/>
      <c r="O501" s="22"/>
      <c r="P501" s="22">
        <v>2</v>
      </c>
      <c r="Q501" s="22"/>
      <c r="R501" s="22">
        <f>1+1</f>
        <v>2</v>
      </c>
      <c r="S501" t="s">
        <v>1608</v>
      </c>
    </row>
    <row r="502" spans="1:19" x14ac:dyDescent="0.25">
      <c r="A502" t="s">
        <v>404</v>
      </c>
      <c r="B502" t="s">
        <v>405</v>
      </c>
      <c r="C502" s="8">
        <f>_xlfn.IFNA(VLOOKUP(E502,Points!$A$2:$B$36,2),0)+_xlfn.IFNA(VLOOKUP(F502,Points!$A$2:$B$36,2),0)+_xlfn.IFNA(VLOOKUP(G502,Points!$A$2:$B$36,2),0)+_xlfn.IFNA(VLOOKUP(H502,Points!$A$2:$B$36,2),0)+_xlfn.IFNA(VLOOKUP(I502,Points!$A$2:$B$36,2),0)+_xlfn.IFNA(VLOOKUP(J502,Points!$A$2:$B$36,2),0)+_xlfn.IFNA(VLOOKUP(K502,Points!$A$2:$B$36,2),0)+_xlfn.IFNA(VLOOKUP(L502,Points!$A$2:$B$36,2),0)+_xlfn.IFNA(VLOOKUP(M502,Points!$A$2:$B$36,2),0)+_xlfn.IFNA(VLOOKUP(N502,Points!$A$2:$B$36,2),0)+_xlfn.IFNA(VLOOKUP(O502,Points!$A$2:$B$36,2),0)+_xlfn.IFNA(VLOOKUP(P502,Points!$A$2:$B$36,2),0)+_xlfn.IFNA(VLOOKUP(Q502,Points!$D$2:$E$36,2),0)+R502</f>
        <v>33</v>
      </c>
      <c r="D502" s="22"/>
      <c r="E502" s="22"/>
      <c r="F502">
        <v>2</v>
      </c>
      <c r="G502" s="22" t="s">
        <v>276</v>
      </c>
      <c r="H502" s="22"/>
      <c r="I502" s="22"/>
      <c r="J502" s="22"/>
      <c r="K502" s="22"/>
      <c r="L502" s="22"/>
      <c r="M502" s="22"/>
      <c r="N502" s="22"/>
      <c r="O502" s="22">
        <v>2</v>
      </c>
      <c r="P502" s="22"/>
      <c r="Q502" s="22"/>
      <c r="R502" s="22">
        <f>1</f>
        <v>1</v>
      </c>
      <c r="S502" t="s">
        <v>1575</v>
      </c>
    </row>
    <row r="503" spans="1:19" x14ac:dyDescent="0.25">
      <c r="A503" t="s">
        <v>293</v>
      </c>
      <c r="B503" t="s">
        <v>406</v>
      </c>
      <c r="C503" s="32">
        <f>_xlfn.IFNA(VLOOKUP(E503,Points!$A$2:$B$36,2),0)+_xlfn.IFNA(VLOOKUP(F503,Points!$A$2:$B$36,2),0)+_xlfn.IFNA(VLOOKUP(G503,Points!$A$2:$B$36,2),0)+_xlfn.IFNA(VLOOKUP(H503,Points!$A$2:$B$36,2),0)+_xlfn.IFNA(VLOOKUP(I503,Points!$A$2:$B$36,2),0)+_xlfn.IFNA(VLOOKUP(J503,Points!$A$2:$B$36,2),0)+_xlfn.IFNA(VLOOKUP(K503,Points!$A$2:$B$36,2),0)+_xlfn.IFNA(VLOOKUP(L503,Points!$A$2:$B$36,2),0)+_xlfn.IFNA(VLOOKUP(M503,Points!$A$2:$B$36,2),0)+_xlfn.IFNA(VLOOKUP(N503,Points!$A$2:$B$36,2),0)+_xlfn.IFNA(VLOOKUP(O503,Points!$A$2:$B$36,2),0)+_xlfn.IFNA(VLOOKUP(P503,Points!$A$2:$B$36,2),0)+_xlfn.IFNA(VLOOKUP(Q503,Points!$D$2:$E$36,2),0)+R503</f>
        <v>33</v>
      </c>
      <c r="D503" s="22"/>
      <c r="E503" s="22"/>
      <c r="F503">
        <v>5</v>
      </c>
      <c r="G503" s="22">
        <v>3</v>
      </c>
      <c r="H503" s="22"/>
      <c r="I503" s="22"/>
      <c r="J503" s="22"/>
      <c r="K503" s="22"/>
      <c r="L503" s="22"/>
      <c r="M503" s="22"/>
      <c r="N503" s="22"/>
      <c r="O503" s="22">
        <v>4</v>
      </c>
      <c r="P503" s="22"/>
      <c r="Q503" s="22"/>
      <c r="R503" s="22"/>
    </row>
    <row r="504" spans="1:19" x14ac:dyDescent="0.25">
      <c r="A504" t="s">
        <v>74</v>
      </c>
      <c r="B504" t="s">
        <v>407</v>
      </c>
      <c r="C504" s="31">
        <f>_xlfn.IFNA(VLOOKUP(E504,Points!$A$2:$B$36,2),0)+_xlfn.IFNA(VLOOKUP(F504,Points!$A$2:$B$36,2),0)+_xlfn.IFNA(VLOOKUP(G504,Points!$A$2:$B$36,2),0)+_xlfn.IFNA(VLOOKUP(H504,Points!$A$2:$B$36,2),0)+_xlfn.IFNA(VLOOKUP(I504,Points!$A$2:$B$36,2),0)+_xlfn.IFNA(VLOOKUP(J504,Points!$A$2:$B$36,2),0)+_xlfn.IFNA(VLOOKUP(K504,Points!$A$2:$B$36,2),0)+_xlfn.IFNA(VLOOKUP(L504,Points!$A$2:$B$36,2),0)+_xlfn.IFNA(VLOOKUP(M504,Points!$A$2:$B$36,2),0)+_xlfn.IFNA(VLOOKUP(N504,Points!$A$2:$B$36,2),0)+_xlfn.IFNA(VLOOKUP(O504,Points!$A$2:$B$36,2),0)+_xlfn.IFNA(VLOOKUP(P504,Points!$A$2:$B$36,2),0)+_xlfn.IFNA(VLOOKUP(Q504,Points!$D$2:$E$36,2),0)+R504</f>
        <v>26</v>
      </c>
      <c r="D504" s="22"/>
      <c r="E504" s="22"/>
      <c r="F504" t="s">
        <v>72</v>
      </c>
      <c r="G504" s="22" t="s">
        <v>72</v>
      </c>
      <c r="H504" s="22">
        <v>2</v>
      </c>
      <c r="I504" s="22"/>
      <c r="J504" s="22" t="s">
        <v>83</v>
      </c>
      <c r="K504" s="22">
        <v>5</v>
      </c>
      <c r="L504" s="22"/>
      <c r="M504" s="22"/>
      <c r="N504" s="22"/>
      <c r="O504" s="22"/>
      <c r="P504" s="22" t="s">
        <v>454</v>
      </c>
      <c r="Q504" s="22"/>
      <c r="R504" s="22">
        <f>1</f>
        <v>1</v>
      </c>
      <c r="S504" t="s">
        <v>210</v>
      </c>
    </row>
    <row r="505" spans="1:19" x14ac:dyDescent="0.25">
      <c r="A505" s="37" t="s">
        <v>234</v>
      </c>
      <c r="B505" s="37" t="s">
        <v>414</v>
      </c>
      <c r="C505" s="32">
        <f>_xlfn.IFNA(VLOOKUP(E505,Points!$A$2:$B$36,2),0)+_xlfn.IFNA(VLOOKUP(F505,Points!$A$2:$B$36,2),0)+_xlfn.IFNA(VLOOKUP(G505,Points!$A$2:$B$36,2),0)+_xlfn.IFNA(VLOOKUP(H505,Points!$A$2:$B$36,2),0)+_xlfn.IFNA(VLOOKUP(I505,Points!$A$2:$B$36,2),0)+_xlfn.IFNA(VLOOKUP(J505,Points!$A$2:$B$36,2),0)+_xlfn.IFNA(VLOOKUP(K505,Points!$A$2:$B$36,2),0)+_xlfn.IFNA(VLOOKUP(L505,Points!$A$2:$B$36,2),0)+_xlfn.IFNA(VLOOKUP(M505,Points!$A$2:$B$36,2),0)+_xlfn.IFNA(VLOOKUP(N505,Points!$A$2:$B$36,2),0)+_xlfn.IFNA(VLOOKUP(O505,Points!$A$2:$B$36,2),0)+_xlfn.IFNA(VLOOKUP(P505,Points!$A$2:$B$36,2),0)+_xlfn.IFNA(VLOOKUP(Q505,Points!$D$2:$E$36,2),0)+R505</f>
        <v>26</v>
      </c>
      <c r="D505" s="22"/>
      <c r="E505" s="22"/>
      <c r="F505" s="22"/>
      <c r="G505" s="22"/>
      <c r="H505" s="22">
        <v>3</v>
      </c>
      <c r="I505" s="22"/>
      <c r="J505" s="22"/>
      <c r="K505" s="22"/>
      <c r="L505" s="22"/>
      <c r="M505" s="22"/>
      <c r="N505" s="22">
        <v>3</v>
      </c>
      <c r="O505" s="22"/>
      <c r="P505" s="22"/>
      <c r="Q505" s="22"/>
      <c r="R505" s="22"/>
    </row>
    <row r="506" spans="1:19" x14ac:dyDescent="0.25">
      <c r="A506" s="37" t="s">
        <v>959</v>
      </c>
      <c r="B506" s="37" t="s">
        <v>960</v>
      </c>
      <c r="C506" s="31">
        <f>_xlfn.IFNA(VLOOKUP(E506,Points!$A$2:$B$36,2),0)+_xlfn.IFNA(VLOOKUP(F506,Points!$A$2:$B$36,2),0)+_xlfn.IFNA(VLOOKUP(G506,Points!$A$2:$B$36,2),0)+_xlfn.IFNA(VLOOKUP(H506,Points!$A$2:$B$36,2),0)+_xlfn.IFNA(VLOOKUP(I506,Points!$A$2:$B$36,2),0)+_xlfn.IFNA(VLOOKUP(J506,Points!$A$2:$B$36,2),0)+_xlfn.IFNA(VLOOKUP(K506,Points!$A$2:$B$36,2),0)+_xlfn.IFNA(VLOOKUP(L506,Points!$A$2:$B$36,2),0)+_xlfn.IFNA(VLOOKUP(M506,Points!$A$2:$B$36,2),0)+_xlfn.IFNA(VLOOKUP(N506,Points!$A$2:$B$36,2),0)+_xlfn.IFNA(VLOOKUP(O506,Points!$A$2:$B$36,2),0)+_xlfn.IFNA(VLOOKUP(P506,Points!$A$2:$B$36,2),0)+_xlfn.IFNA(VLOOKUP(Q506,Points!$D$2:$E$36,2),0)+R506</f>
        <v>22</v>
      </c>
      <c r="D506" s="22"/>
      <c r="E506" s="22"/>
      <c r="F506" s="22"/>
      <c r="G506" s="22"/>
      <c r="H506" s="22"/>
      <c r="I506" s="22">
        <v>5</v>
      </c>
      <c r="J506" s="22"/>
      <c r="K506" s="22"/>
      <c r="L506" s="22">
        <v>3</v>
      </c>
      <c r="M506" s="22" t="s">
        <v>1184</v>
      </c>
      <c r="N506" s="22"/>
      <c r="O506" s="22"/>
      <c r="P506" s="22"/>
      <c r="Q506" s="22"/>
      <c r="R506" s="22"/>
    </row>
    <row r="507" spans="1:19" x14ac:dyDescent="0.25">
      <c r="A507" s="37" t="s">
        <v>416</v>
      </c>
      <c r="B507" s="37" t="s">
        <v>417</v>
      </c>
      <c r="C507" s="31">
        <f>_xlfn.IFNA(VLOOKUP(E507,Points!$A$2:$B$36,2),0)+_xlfn.IFNA(VLOOKUP(F507,Points!$A$2:$B$36,2),0)+_xlfn.IFNA(VLOOKUP(G507,Points!$A$2:$B$36,2),0)+_xlfn.IFNA(VLOOKUP(H507,Points!$A$2:$B$36,2),0)+_xlfn.IFNA(VLOOKUP(I507,Points!$A$2:$B$36,2),0)+_xlfn.IFNA(VLOOKUP(J507,Points!$A$2:$B$36,2),0)+_xlfn.IFNA(VLOOKUP(K507,Points!$A$2:$B$36,2),0)+_xlfn.IFNA(VLOOKUP(L507,Points!$A$2:$B$36,2),0)+_xlfn.IFNA(VLOOKUP(M507,Points!$A$2:$B$36,2),0)+_xlfn.IFNA(VLOOKUP(N507,Points!$A$2:$B$36,2),0)+_xlfn.IFNA(VLOOKUP(O507,Points!$A$2:$B$36,2),0)+_xlfn.IFNA(VLOOKUP(P507,Points!$A$2:$B$36,2),0)+_xlfn.IFNA(VLOOKUP(Q507,Points!$D$2:$E$36,2),0)+R507</f>
        <v>22</v>
      </c>
      <c r="D507" s="22"/>
      <c r="E507" s="22"/>
      <c r="F507">
        <v>9</v>
      </c>
      <c r="G507" s="22" t="s">
        <v>746</v>
      </c>
      <c r="H507" s="22"/>
      <c r="I507" s="22"/>
      <c r="J507" s="22"/>
      <c r="K507" s="22">
        <v>4</v>
      </c>
      <c r="L507" s="22"/>
      <c r="M507" s="22"/>
      <c r="N507" s="22"/>
      <c r="O507" s="22">
        <v>6</v>
      </c>
      <c r="P507" s="22"/>
      <c r="Q507" s="22"/>
      <c r="R507" s="22"/>
    </row>
    <row r="508" spans="1:19" x14ac:dyDescent="0.25">
      <c r="A508" s="37" t="s">
        <v>260</v>
      </c>
      <c r="B508" s="37" t="s">
        <v>408</v>
      </c>
      <c r="C508" s="31">
        <f>_xlfn.IFNA(VLOOKUP(E508,Points!$A$2:$B$36,2),0)+_xlfn.IFNA(VLOOKUP(F508,Points!$A$2:$B$36,2),0)+_xlfn.IFNA(VLOOKUP(G508,Points!$A$2:$B$36,2),0)+_xlfn.IFNA(VLOOKUP(H508,Points!$A$2:$B$36,2),0)+_xlfn.IFNA(VLOOKUP(I508,Points!$A$2:$B$36,2),0)+_xlfn.IFNA(VLOOKUP(J508,Points!$A$2:$B$36,2),0)+_xlfn.IFNA(VLOOKUP(K508,Points!$A$2:$B$36,2),0)+_xlfn.IFNA(VLOOKUP(L508,Points!$A$2:$B$36,2),0)+_xlfn.IFNA(VLOOKUP(M508,Points!$A$2:$B$36,2),0)+_xlfn.IFNA(VLOOKUP(N508,Points!$A$2:$B$36,2),0)+_xlfn.IFNA(VLOOKUP(O508,Points!$A$2:$B$36,2),0)+_xlfn.IFNA(VLOOKUP(P508,Points!$A$2:$B$36,2),0)+_xlfn.IFNA(VLOOKUP(Q508,Points!$D$2:$E$36,2),0)+R508</f>
        <v>22</v>
      </c>
      <c r="D508" s="22"/>
      <c r="E508" s="22">
        <v>4</v>
      </c>
      <c r="F508" s="22"/>
      <c r="G508" s="22"/>
      <c r="H508" s="22"/>
      <c r="I508" s="22"/>
      <c r="J508" s="22" t="s">
        <v>343</v>
      </c>
      <c r="K508" s="22"/>
      <c r="L508" s="22"/>
      <c r="M508" s="22"/>
      <c r="N508" s="22"/>
      <c r="O508" s="22"/>
      <c r="P508" s="22">
        <v>4</v>
      </c>
      <c r="Q508" s="22"/>
      <c r="R508" s="22"/>
    </row>
    <row r="509" spans="1:19" x14ac:dyDescent="0.25">
      <c r="A509" s="37" t="s">
        <v>1105</v>
      </c>
      <c r="B509" s="37" t="s">
        <v>407</v>
      </c>
      <c r="C509" s="32">
        <f>_xlfn.IFNA(VLOOKUP(E509,Points!$A$2:$B$36,2),0)+_xlfn.IFNA(VLOOKUP(F509,Points!$A$2:$B$36,2),0)+_xlfn.IFNA(VLOOKUP(G509,Points!$A$2:$B$36,2),0)+_xlfn.IFNA(VLOOKUP(H509,Points!$A$2:$B$36,2),0)+_xlfn.IFNA(VLOOKUP(I509,Points!$A$2:$B$36,2),0)+_xlfn.IFNA(VLOOKUP(J509,Points!$A$2:$B$36,2),0)+_xlfn.IFNA(VLOOKUP(K509,Points!$A$2:$B$36,2),0)+_xlfn.IFNA(VLOOKUP(L509,Points!$A$2:$B$36,2),0)+_xlfn.IFNA(VLOOKUP(M509,Points!$A$2:$B$36,2),0)+_xlfn.IFNA(VLOOKUP(N509,Points!$A$2:$B$36,2),0)+_xlfn.IFNA(VLOOKUP(O509,Points!$A$2:$B$36,2),0)+_xlfn.IFNA(VLOOKUP(P509,Points!$A$2:$B$36,2),0)+_xlfn.IFNA(VLOOKUP(Q509,Points!$D$2:$E$36,2),0)+R509</f>
        <v>22</v>
      </c>
      <c r="D509" s="22"/>
      <c r="E509" s="22"/>
      <c r="F509" s="22"/>
      <c r="G509" s="22"/>
      <c r="H509" s="22"/>
      <c r="I509" s="22"/>
      <c r="J509" s="22">
        <v>5</v>
      </c>
      <c r="K509" s="22"/>
      <c r="L509" s="22"/>
      <c r="M509" s="22"/>
      <c r="N509" s="22"/>
      <c r="O509" s="22"/>
      <c r="P509" s="22">
        <v>3</v>
      </c>
      <c r="Q509" s="22"/>
      <c r="R509" s="22"/>
    </row>
    <row r="510" spans="1:19" x14ac:dyDescent="0.25">
      <c r="A510" s="37" t="s">
        <v>277</v>
      </c>
      <c r="B510" s="37" t="s">
        <v>410</v>
      </c>
      <c r="C510" s="32">
        <f>_xlfn.IFNA(VLOOKUP(E510,Points!$A$2:$B$36,2),0)+_xlfn.IFNA(VLOOKUP(F510,Points!$A$2:$B$36,2),0)+_xlfn.IFNA(VLOOKUP(G510,Points!$A$2:$B$36,2),0)+_xlfn.IFNA(VLOOKUP(H510,Points!$A$2:$B$36,2),0)+_xlfn.IFNA(VLOOKUP(I510,Points!$A$2:$B$36,2),0)+_xlfn.IFNA(VLOOKUP(J510,Points!$A$2:$B$36,2),0)+_xlfn.IFNA(VLOOKUP(K510,Points!$A$2:$B$36,2),0)+_xlfn.IFNA(VLOOKUP(L510,Points!$A$2:$B$36,2),0)+_xlfn.IFNA(VLOOKUP(M510,Points!$A$2:$B$36,2),0)+_xlfn.IFNA(VLOOKUP(N510,Points!$A$2:$B$36,2),0)+_xlfn.IFNA(VLOOKUP(O510,Points!$A$2:$B$36,2),0)+_xlfn.IFNA(VLOOKUP(P510,Points!$A$2:$B$36,2),0)+_xlfn.IFNA(VLOOKUP(Q510,Points!$D$2:$E$36,2),0)+R510</f>
        <v>20</v>
      </c>
      <c r="D510" s="22"/>
      <c r="E510" s="22"/>
      <c r="F510">
        <v>4</v>
      </c>
      <c r="G510" s="22">
        <v>5</v>
      </c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</row>
    <row r="511" spans="1:19" x14ac:dyDescent="0.25">
      <c r="A511" s="38" t="s">
        <v>1215</v>
      </c>
      <c r="B511" s="38" t="s">
        <v>1216</v>
      </c>
      <c r="C511" s="32">
        <f>_xlfn.IFNA(VLOOKUP(E511,Points!$A$2:$B$36,2),0)+_xlfn.IFNA(VLOOKUP(F511,Points!$A$2:$B$36,2),0)+_xlfn.IFNA(VLOOKUP(G511,Points!$A$2:$B$36,2),0)+_xlfn.IFNA(VLOOKUP(H511,Points!$A$2:$B$36,2),0)+_xlfn.IFNA(VLOOKUP(I511,Points!$A$2:$B$36,2),0)+_xlfn.IFNA(VLOOKUP(J511,Points!$A$2:$B$36,2),0)+_xlfn.IFNA(VLOOKUP(K511,Points!$A$2:$B$36,2),0)+_xlfn.IFNA(VLOOKUP(L511,Points!$A$2:$B$36,2),0)+_xlfn.IFNA(VLOOKUP(M511,Points!$A$2:$B$36,2),0)+_xlfn.IFNA(VLOOKUP(N511,Points!$A$2:$B$36,2),0)+_xlfn.IFNA(VLOOKUP(O511,Points!$A$2:$B$36,2),0)+_xlfn.IFNA(VLOOKUP(P511,Points!$A$2:$B$36,2),0)+_xlfn.IFNA(VLOOKUP(Q511,Points!$D$2:$E$36,2),0)+R511</f>
        <v>17</v>
      </c>
      <c r="D511" s="22"/>
      <c r="E511" s="22"/>
      <c r="F511" s="22"/>
      <c r="G511" s="22"/>
      <c r="H511" s="22"/>
      <c r="I511" s="22"/>
      <c r="J511" s="22"/>
      <c r="K511" s="22"/>
      <c r="L511" s="22"/>
      <c r="M511" s="22" t="s">
        <v>1184</v>
      </c>
      <c r="N511" s="22">
        <v>2</v>
      </c>
      <c r="O511" s="22"/>
      <c r="P511" s="22"/>
      <c r="Q511" s="22"/>
      <c r="R511" s="22">
        <v>1</v>
      </c>
      <c r="S511" t="s">
        <v>1185</v>
      </c>
    </row>
    <row r="512" spans="1:19" x14ac:dyDescent="0.25">
      <c r="A512" s="37" t="s">
        <v>449</v>
      </c>
      <c r="B512" s="37" t="s">
        <v>469</v>
      </c>
      <c r="C512" s="8">
        <f>_xlfn.IFNA(VLOOKUP(E512,Points!$A$2:$B$36,2),0)+_xlfn.IFNA(VLOOKUP(F512,Points!$A$2:$B$36,2),0)+_xlfn.IFNA(VLOOKUP(G512,Points!$A$2:$B$36,2),0)+_xlfn.IFNA(VLOOKUP(H512,Points!$A$2:$B$36,2),0)+_xlfn.IFNA(VLOOKUP(I512,Points!$A$2:$B$36,2),0)+_xlfn.IFNA(VLOOKUP(J512,Points!$A$2:$B$36,2),0)+_xlfn.IFNA(VLOOKUP(K512,Points!$A$2:$B$36,2),0)+_xlfn.IFNA(VLOOKUP(L512,Points!$A$2:$B$36,2),0)+_xlfn.IFNA(VLOOKUP(M512,Points!$A$2:$B$36,2),0)+_xlfn.IFNA(VLOOKUP(N512,Points!$A$2:$B$36,2),0)+_xlfn.IFNA(VLOOKUP(O512,Points!$A$2:$B$36,2),0)+_xlfn.IFNA(VLOOKUP(P512,Points!$A$2:$B$36,2),0)+_xlfn.IFNA(VLOOKUP(Q512,Points!$D$2:$E$36,2),0)+R512</f>
        <v>16</v>
      </c>
      <c r="D512" s="22"/>
      <c r="E512" s="22"/>
      <c r="F512" s="22"/>
      <c r="G512" s="22"/>
      <c r="H512" s="22"/>
      <c r="I512" s="22">
        <v>2</v>
      </c>
      <c r="J512" s="22"/>
      <c r="K512" s="22"/>
      <c r="L512" s="22"/>
      <c r="M512" s="22"/>
      <c r="N512" s="22"/>
      <c r="O512" s="22"/>
      <c r="P512" s="22"/>
      <c r="Q512" s="22"/>
      <c r="R512" s="22"/>
    </row>
    <row r="513" spans="1:18" x14ac:dyDescent="0.25">
      <c r="A513" s="37" t="s">
        <v>201</v>
      </c>
      <c r="B513" s="37" t="s">
        <v>292</v>
      </c>
      <c r="C513" s="8">
        <f>_xlfn.IFNA(VLOOKUP(E513,Points!$A$2:$B$36,2),0)+_xlfn.IFNA(VLOOKUP(F513,Points!$A$2:$B$36,2),0)+_xlfn.IFNA(VLOOKUP(G513,Points!$A$2:$B$36,2),0)+_xlfn.IFNA(VLOOKUP(H513,Points!$A$2:$B$36,2),0)+_xlfn.IFNA(VLOOKUP(I513,Points!$A$2:$B$36,2),0)+_xlfn.IFNA(VLOOKUP(J513,Points!$A$2:$B$36,2),0)+_xlfn.IFNA(VLOOKUP(K513,Points!$A$2:$B$36,2),0)+_xlfn.IFNA(VLOOKUP(L513,Points!$A$2:$B$36,2),0)+_xlfn.IFNA(VLOOKUP(M513,Points!$A$2:$B$36,2),0)+_xlfn.IFNA(VLOOKUP(N513,Points!$A$2:$B$36,2),0)+_xlfn.IFNA(VLOOKUP(O513,Points!$A$2:$B$36,2),0)+_xlfn.IFNA(VLOOKUP(P513,Points!$A$2:$B$36,2),0)+_xlfn.IFNA(VLOOKUP(Q513,Points!$D$2:$E$36,2),0)+R513</f>
        <v>16</v>
      </c>
      <c r="D513" s="22"/>
      <c r="E513" s="22"/>
      <c r="F513" s="22"/>
      <c r="G513" s="22"/>
      <c r="H513" s="22"/>
      <c r="I513" s="22"/>
      <c r="J513" s="22"/>
      <c r="K513" s="22">
        <v>2</v>
      </c>
      <c r="L513" s="22"/>
      <c r="M513" s="22"/>
      <c r="N513" s="22"/>
      <c r="O513" s="22"/>
      <c r="P513" s="22"/>
      <c r="Q513" s="22"/>
      <c r="R513" s="22"/>
    </row>
    <row r="514" spans="1:18" x14ac:dyDescent="0.25">
      <c r="A514" s="37" t="s">
        <v>281</v>
      </c>
      <c r="B514" s="37" t="s">
        <v>1356</v>
      </c>
      <c r="C514" s="8">
        <f>_xlfn.IFNA(VLOOKUP(E514,Points!$A$2:$B$36,2),0)+_xlfn.IFNA(VLOOKUP(F514,Points!$A$2:$B$36,2),0)+_xlfn.IFNA(VLOOKUP(G514,Points!$A$2:$B$36,2),0)+_xlfn.IFNA(VLOOKUP(H514,Points!$A$2:$B$36,2),0)+_xlfn.IFNA(VLOOKUP(I514,Points!$A$2:$B$36,2),0)+_xlfn.IFNA(VLOOKUP(J514,Points!$A$2:$B$36,2),0)+_xlfn.IFNA(VLOOKUP(K514,Points!$A$2:$B$36,2),0)+_xlfn.IFNA(VLOOKUP(L514,Points!$A$2:$B$36,2),0)+_xlfn.IFNA(VLOOKUP(M514,Points!$A$2:$B$36,2),0)+_xlfn.IFNA(VLOOKUP(N514,Points!$A$2:$B$36,2),0)+_xlfn.IFNA(VLOOKUP(O514,Points!$A$2:$B$36,2),0)+_xlfn.IFNA(VLOOKUP(P514,Points!$A$2:$B$36,2),0)+_xlfn.IFNA(VLOOKUP(Q514,Points!$D$2:$E$36,2),0)+R514</f>
        <v>16</v>
      </c>
      <c r="D514" s="22"/>
      <c r="E514" s="22"/>
      <c r="F514" s="22"/>
      <c r="G514" s="22"/>
      <c r="H514" s="22"/>
      <c r="I514" s="22"/>
      <c r="J514" s="22"/>
      <c r="K514" s="22"/>
      <c r="L514" s="22">
        <v>2</v>
      </c>
      <c r="M514" s="22"/>
      <c r="N514" s="22"/>
      <c r="O514" s="22"/>
      <c r="P514" s="22"/>
      <c r="Q514" s="22"/>
      <c r="R514" s="22"/>
    </row>
    <row r="515" spans="1:18" x14ac:dyDescent="0.25">
      <c r="A515" s="37" t="s">
        <v>147</v>
      </c>
      <c r="B515" s="37" t="s">
        <v>412</v>
      </c>
      <c r="C515" s="32">
        <f>_xlfn.IFNA(VLOOKUP(E515,Points!$A$2:$B$36,2),0)+_xlfn.IFNA(VLOOKUP(F515,Points!$A$2:$B$36,2),0)+_xlfn.IFNA(VLOOKUP(G515,Points!$A$2:$B$36,2),0)+_xlfn.IFNA(VLOOKUP(H515,Points!$A$2:$B$36,2),0)+_xlfn.IFNA(VLOOKUP(I515,Points!$A$2:$B$36,2),0)+_xlfn.IFNA(VLOOKUP(J515,Points!$A$2:$B$36,2),0)+_xlfn.IFNA(VLOOKUP(K515,Points!$A$2:$B$36,2),0)+_xlfn.IFNA(VLOOKUP(L515,Points!$A$2:$B$36,2),0)+_xlfn.IFNA(VLOOKUP(M515,Points!$A$2:$B$36,2),0)+_xlfn.IFNA(VLOOKUP(N515,Points!$A$2:$B$36,2),0)+_xlfn.IFNA(VLOOKUP(O515,Points!$A$2:$B$36,2),0)+_xlfn.IFNA(VLOOKUP(P515,Points!$A$2:$B$36,2),0)+_xlfn.IFNA(VLOOKUP(Q515,Points!$D$2:$E$36,2),0)+R515</f>
        <v>15</v>
      </c>
      <c r="D515" s="22"/>
      <c r="E515" s="22">
        <v>3</v>
      </c>
      <c r="F515" s="22"/>
      <c r="G515" s="22"/>
      <c r="H515" s="22"/>
      <c r="I515" s="22"/>
      <c r="J515" s="22">
        <v>11</v>
      </c>
      <c r="K515" s="22"/>
      <c r="L515" s="22"/>
      <c r="M515" s="22"/>
      <c r="N515" s="22"/>
      <c r="O515" s="22"/>
      <c r="P515" s="22"/>
      <c r="Q515" s="22"/>
      <c r="R515" s="22"/>
    </row>
    <row r="516" spans="1:18" x14ac:dyDescent="0.25">
      <c r="A516" s="37" t="s">
        <v>248</v>
      </c>
      <c r="B516" s="37" t="s">
        <v>408</v>
      </c>
      <c r="C516" s="32">
        <f>_xlfn.IFNA(VLOOKUP(E516,Points!$A$2:$B$36,2),0)+_xlfn.IFNA(VLOOKUP(F516,Points!$A$2:$B$36,2),0)+_xlfn.IFNA(VLOOKUP(G516,Points!$A$2:$B$36,2),0)+_xlfn.IFNA(VLOOKUP(H516,Points!$A$2:$B$36,2),0)+_xlfn.IFNA(VLOOKUP(I516,Points!$A$2:$B$36,2),0)+_xlfn.IFNA(VLOOKUP(J516,Points!$A$2:$B$36,2),0)+_xlfn.IFNA(VLOOKUP(K516,Points!$A$2:$B$36,2),0)+_xlfn.IFNA(VLOOKUP(L516,Points!$A$2:$B$36,2),0)+_xlfn.IFNA(VLOOKUP(M516,Points!$A$2:$B$36,2),0)+_xlfn.IFNA(VLOOKUP(N516,Points!$A$2:$B$36,2),0)+_xlfn.IFNA(VLOOKUP(O516,Points!$A$2:$B$36,2),0)+_xlfn.IFNA(VLOOKUP(P516,Points!$A$2:$B$36,2),0)+_xlfn.IFNA(VLOOKUP(Q516,Points!$D$2:$E$36,2),0)+R516</f>
        <v>14</v>
      </c>
      <c r="D516" s="22"/>
      <c r="E516" s="22"/>
      <c r="F516" s="22"/>
      <c r="G516" s="22"/>
      <c r="H516" s="22"/>
      <c r="I516" s="22"/>
      <c r="J516" s="22">
        <v>8</v>
      </c>
      <c r="K516" s="22"/>
      <c r="L516" s="22"/>
      <c r="M516" s="22"/>
      <c r="N516" s="22"/>
      <c r="O516" s="22"/>
      <c r="P516" s="22">
        <v>5</v>
      </c>
      <c r="Q516" s="22"/>
      <c r="R516" s="22"/>
    </row>
    <row r="517" spans="1:18" x14ac:dyDescent="0.25">
      <c r="A517" s="37" t="s">
        <v>92</v>
      </c>
      <c r="B517" s="37" t="s">
        <v>413</v>
      </c>
      <c r="C517" s="32">
        <f>_xlfn.IFNA(VLOOKUP(E517,Points!$A$2:$B$36,2),0)+_xlfn.IFNA(VLOOKUP(F517,Points!$A$2:$B$36,2),0)+_xlfn.IFNA(VLOOKUP(G517,Points!$A$2:$B$36,2),0)+_xlfn.IFNA(VLOOKUP(H517,Points!$A$2:$B$36,2),0)+_xlfn.IFNA(VLOOKUP(I517,Points!$A$2:$B$36,2),0)+_xlfn.IFNA(VLOOKUP(J517,Points!$A$2:$B$36,2),0)+_xlfn.IFNA(VLOOKUP(K517,Points!$A$2:$B$36,2),0)+_xlfn.IFNA(VLOOKUP(L517,Points!$A$2:$B$36,2),0)+_xlfn.IFNA(VLOOKUP(M517,Points!$A$2:$B$36,2),0)+_xlfn.IFNA(VLOOKUP(N517,Points!$A$2:$B$36,2),0)+_xlfn.IFNA(VLOOKUP(O517,Points!$A$2:$B$36,2),0)+_xlfn.IFNA(VLOOKUP(P517,Points!$A$2:$B$36,2),0)+_xlfn.IFNA(VLOOKUP(Q517,Points!$D$2:$E$36,2),0)+R517</f>
        <v>13</v>
      </c>
      <c r="D517" s="22"/>
      <c r="E517" s="22"/>
      <c r="F517">
        <v>6</v>
      </c>
      <c r="G517" s="22">
        <v>7</v>
      </c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</row>
    <row r="518" spans="1:18" x14ac:dyDescent="0.25">
      <c r="A518" s="37" t="s">
        <v>70</v>
      </c>
      <c r="B518" s="37" t="s">
        <v>328</v>
      </c>
      <c r="C518" s="32">
        <f>_xlfn.IFNA(VLOOKUP(E518,Points!$A$2:$B$36,2),0)+_xlfn.IFNA(VLOOKUP(F518,Points!$A$2:$B$36,2),0)+_xlfn.IFNA(VLOOKUP(G518,Points!$A$2:$B$36,2),0)+_xlfn.IFNA(VLOOKUP(H518,Points!$A$2:$B$36,2),0)+_xlfn.IFNA(VLOOKUP(I518,Points!$A$2:$B$36,2),0)+_xlfn.IFNA(VLOOKUP(J518,Points!$A$2:$B$36,2),0)+_xlfn.IFNA(VLOOKUP(K518,Points!$A$2:$B$36,2),0)+_xlfn.IFNA(VLOOKUP(L518,Points!$A$2:$B$36,2),0)+_xlfn.IFNA(VLOOKUP(M518,Points!$A$2:$B$36,2),0)+_xlfn.IFNA(VLOOKUP(N518,Points!$A$2:$B$36,2),0)+_xlfn.IFNA(VLOOKUP(O518,Points!$A$2:$B$36,2),0)+_xlfn.IFNA(VLOOKUP(P518,Points!$A$2:$B$36,2),0)+_xlfn.IFNA(VLOOKUP(Q518,Points!$D$2:$E$36,2),0)+R518</f>
        <v>13</v>
      </c>
      <c r="D518" s="22"/>
      <c r="E518" s="22"/>
      <c r="F518">
        <v>7</v>
      </c>
      <c r="G518" s="22">
        <v>6</v>
      </c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30"/>
    </row>
    <row r="519" spans="1:18" x14ac:dyDescent="0.25">
      <c r="A519" s="37" t="s">
        <v>291</v>
      </c>
      <c r="B519" s="37" t="s">
        <v>292</v>
      </c>
      <c r="C519" s="8">
        <f>_xlfn.IFNA(VLOOKUP(E519,Points!$A$2:$B$36,2),0)+_xlfn.IFNA(VLOOKUP(F519,Points!$A$2:$B$36,2),0)+_xlfn.IFNA(VLOOKUP(G519,Points!$A$2:$B$36,2),0)+_xlfn.IFNA(VLOOKUP(H519,Points!$A$2:$B$36,2),0)+_xlfn.IFNA(VLOOKUP(I519,Points!$A$2:$B$36,2),0)+_xlfn.IFNA(VLOOKUP(J519,Points!$A$2:$B$36,2),0)+_xlfn.IFNA(VLOOKUP(K519,Points!$A$2:$B$36,2),0)+_xlfn.IFNA(VLOOKUP(L519,Points!$A$2:$B$36,2),0)+_xlfn.IFNA(VLOOKUP(M519,Points!$A$2:$B$36,2),0)+_xlfn.IFNA(VLOOKUP(N519,Points!$A$2:$B$36,2),0)+_xlfn.IFNA(VLOOKUP(O519,Points!$A$2:$B$36,2),0)+_xlfn.IFNA(VLOOKUP(P519,Points!$A$2:$B$36,2),0)+_xlfn.IFNA(VLOOKUP(Q519,Points!$D$2:$E$36,2),0)+R519</f>
        <v>13</v>
      </c>
      <c r="D519" s="22"/>
      <c r="E519" s="22"/>
      <c r="F519" s="22"/>
      <c r="G519" s="22"/>
      <c r="H519" s="22"/>
      <c r="I519" s="22"/>
      <c r="J519" s="22"/>
      <c r="K519" s="22">
        <v>3</v>
      </c>
      <c r="L519" s="22"/>
      <c r="M519" s="22"/>
      <c r="N519" s="22"/>
      <c r="O519" s="22"/>
      <c r="P519" s="22"/>
      <c r="Q519" s="22"/>
      <c r="R519" s="22"/>
    </row>
    <row r="520" spans="1:18" x14ac:dyDescent="0.25">
      <c r="A520" s="37" t="s">
        <v>223</v>
      </c>
      <c r="B520" s="37" t="s">
        <v>958</v>
      </c>
      <c r="C520" s="8">
        <f>_xlfn.IFNA(VLOOKUP(E520,Points!$A$2:$B$36,2),0)+_xlfn.IFNA(VLOOKUP(F520,Points!$A$2:$B$36,2),0)+_xlfn.IFNA(VLOOKUP(G520,Points!$A$2:$B$36,2),0)+_xlfn.IFNA(VLOOKUP(H520,Points!$A$2:$B$36,2),0)+_xlfn.IFNA(VLOOKUP(I520,Points!$A$2:$B$36,2),0)+_xlfn.IFNA(VLOOKUP(J520,Points!$A$2:$B$36,2),0)+_xlfn.IFNA(VLOOKUP(K520,Points!$A$2:$B$36,2),0)+_xlfn.IFNA(VLOOKUP(L520,Points!$A$2:$B$36,2),0)+_xlfn.IFNA(VLOOKUP(M520,Points!$A$2:$B$36,2),0)+_xlfn.IFNA(VLOOKUP(N520,Points!$A$2:$B$36,2),0)+_xlfn.IFNA(VLOOKUP(O520,Points!$A$2:$B$36,2),0)+_xlfn.IFNA(VLOOKUP(P520,Points!$A$2:$B$36,2),0)+_xlfn.IFNA(VLOOKUP(Q520,Points!$D$2:$E$36,2),0)+R520</f>
        <v>11</v>
      </c>
      <c r="D520" s="22"/>
      <c r="E520" s="22"/>
      <c r="F520" s="22"/>
      <c r="G520" s="22"/>
      <c r="H520" s="22"/>
      <c r="I520" s="22">
        <v>4</v>
      </c>
      <c r="J520" s="22"/>
      <c r="K520" s="22"/>
      <c r="L520" s="22"/>
      <c r="M520" s="22"/>
      <c r="N520" s="22"/>
      <c r="O520" s="22"/>
      <c r="P520" s="22"/>
      <c r="Q520" s="22"/>
      <c r="R520" s="22"/>
    </row>
    <row r="521" spans="1:18" x14ac:dyDescent="0.25">
      <c r="A521" s="37" t="s">
        <v>256</v>
      </c>
      <c r="B521" s="37" t="s">
        <v>1104</v>
      </c>
      <c r="C521" s="8">
        <f>_xlfn.IFNA(VLOOKUP(E521,Points!$A$2:$B$36,2),0)+_xlfn.IFNA(VLOOKUP(F521,Points!$A$2:$B$36,2),0)+_xlfn.IFNA(VLOOKUP(G521,Points!$A$2:$B$36,2),0)+_xlfn.IFNA(VLOOKUP(H521,Points!$A$2:$B$36,2),0)+_xlfn.IFNA(VLOOKUP(I521,Points!$A$2:$B$36,2),0)+_xlfn.IFNA(VLOOKUP(J521,Points!$A$2:$B$36,2),0)+_xlfn.IFNA(VLOOKUP(K521,Points!$A$2:$B$36,2),0)+_xlfn.IFNA(VLOOKUP(L521,Points!$A$2:$B$36,2),0)+_xlfn.IFNA(VLOOKUP(M521,Points!$A$2:$B$36,2),0)+_xlfn.IFNA(VLOOKUP(N521,Points!$A$2:$B$36,2),0)+_xlfn.IFNA(VLOOKUP(O521,Points!$A$2:$B$36,2),0)+_xlfn.IFNA(VLOOKUP(P521,Points!$A$2:$B$36,2),0)+_xlfn.IFNA(VLOOKUP(Q521,Points!$D$2:$E$36,2),0)+R521</f>
        <v>11</v>
      </c>
      <c r="D521" s="22"/>
      <c r="E521" s="22"/>
      <c r="F521" s="22"/>
      <c r="G521" s="22"/>
      <c r="H521" s="22"/>
      <c r="I521" s="22"/>
      <c r="J521" s="22">
        <v>4</v>
      </c>
      <c r="K521" s="22"/>
      <c r="L521" s="22"/>
      <c r="M521" s="22"/>
      <c r="N521" s="22"/>
      <c r="O521" s="22"/>
      <c r="P521" s="22"/>
      <c r="Q521" s="22"/>
      <c r="R521" s="22"/>
    </row>
    <row r="522" spans="1:18" x14ac:dyDescent="0.25">
      <c r="A522" s="37" t="s">
        <v>260</v>
      </c>
      <c r="B522" s="37" t="s">
        <v>1357</v>
      </c>
      <c r="C522" s="8">
        <f>_xlfn.IFNA(VLOOKUP(E522,Points!$A$2:$B$36,2),0)+_xlfn.IFNA(VLOOKUP(F522,Points!$A$2:$B$36,2),0)+_xlfn.IFNA(VLOOKUP(G522,Points!$A$2:$B$36,2),0)+_xlfn.IFNA(VLOOKUP(H522,Points!$A$2:$B$36,2),0)+_xlfn.IFNA(VLOOKUP(I522,Points!$A$2:$B$36,2),0)+_xlfn.IFNA(VLOOKUP(J522,Points!$A$2:$B$36,2),0)+_xlfn.IFNA(VLOOKUP(K522,Points!$A$2:$B$36,2),0)+_xlfn.IFNA(VLOOKUP(L522,Points!$A$2:$B$36,2),0)+_xlfn.IFNA(VLOOKUP(M522,Points!$A$2:$B$36,2),0)+_xlfn.IFNA(VLOOKUP(N522,Points!$A$2:$B$36,2),0)+_xlfn.IFNA(VLOOKUP(O522,Points!$A$2:$B$36,2),0)+_xlfn.IFNA(VLOOKUP(P522,Points!$A$2:$B$36,2),0)+_xlfn.IFNA(VLOOKUP(Q522,Points!$D$2:$E$36,2),0)+R522</f>
        <v>11</v>
      </c>
      <c r="D522" s="22"/>
      <c r="E522" s="22"/>
      <c r="F522" s="22"/>
      <c r="G522" s="22"/>
      <c r="H522" s="22"/>
      <c r="I522" s="22"/>
      <c r="J522" s="22"/>
      <c r="K522" s="22"/>
      <c r="L522" s="22">
        <v>4</v>
      </c>
      <c r="M522" s="22"/>
      <c r="N522" s="22"/>
      <c r="O522" s="22"/>
      <c r="P522" s="22"/>
      <c r="Q522" s="22"/>
      <c r="R522" s="22"/>
    </row>
    <row r="523" spans="1:18" x14ac:dyDescent="0.25">
      <c r="A523" s="37" t="s">
        <v>118</v>
      </c>
      <c r="B523" s="37" t="s">
        <v>1451</v>
      </c>
      <c r="C523" s="8">
        <f>_xlfn.IFNA(VLOOKUP(E523,Points!$A$2:$B$36,2),0)+_xlfn.IFNA(VLOOKUP(F523,Points!$A$2:$B$36,2),0)+_xlfn.IFNA(VLOOKUP(G523,Points!$A$2:$B$36,2),0)+_xlfn.IFNA(VLOOKUP(H523,Points!$A$2:$B$36,2),0)+_xlfn.IFNA(VLOOKUP(I523,Points!$A$2:$B$36,2),0)+_xlfn.IFNA(VLOOKUP(J523,Points!$A$2:$B$36,2),0)+_xlfn.IFNA(VLOOKUP(K523,Points!$A$2:$B$36,2),0)+_xlfn.IFNA(VLOOKUP(L523,Points!$A$2:$B$36,2),0)+_xlfn.IFNA(VLOOKUP(M523,Points!$A$2:$B$36,2),0)+_xlfn.IFNA(VLOOKUP(N523,Points!$A$2:$B$36,2),0)+_xlfn.IFNA(VLOOKUP(O523,Points!$A$2:$B$36,2),0)+_xlfn.IFNA(VLOOKUP(P523,Points!$A$2:$B$36,2),0)+_xlfn.IFNA(VLOOKUP(Q523,Points!$D$2:$E$36,2),0)+R523</f>
        <v>11</v>
      </c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>
        <v>4</v>
      </c>
      <c r="O523" s="22"/>
      <c r="P523" s="22"/>
      <c r="Q523" s="22"/>
      <c r="R523" s="22"/>
    </row>
    <row r="524" spans="1:18" x14ac:dyDescent="0.25">
      <c r="A524" s="37" t="s">
        <v>229</v>
      </c>
      <c r="B524" s="37" t="s">
        <v>415</v>
      </c>
      <c r="C524" s="8">
        <f>_xlfn.IFNA(VLOOKUP(E524,Points!$A$2:$B$36,2),0)+_xlfn.IFNA(VLOOKUP(F524,Points!$A$2:$B$36,2),0)+_xlfn.IFNA(VLOOKUP(G524,Points!$A$2:$B$36,2),0)+_xlfn.IFNA(VLOOKUP(H524,Points!$A$2:$B$36,2),0)+_xlfn.IFNA(VLOOKUP(I524,Points!$A$2:$B$36,2),0)+_xlfn.IFNA(VLOOKUP(J524,Points!$A$2:$B$36,2),0)+_xlfn.IFNA(VLOOKUP(K524,Points!$A$2:$B$36,2),0)+_xlfn.IFNA(VLOOKUP(L524,Points!$A$2:$B$36,2),0)+_xlfn.IFNA(VLOOKUP(M524,Points!$A$2:$B$36,2),0)+_xlfn.IFNA(VLOOKUP(N524,Points!$A$2:$B$36,2),0)+_xlfn.IFNA(VLOOKUP(O524,Points!$A$2:$B$36,2),0)+_xlfn.IFNA(VLOOKUP(P524,Points!$A$2:$B$36,2),0)+_xlfn.IFNA(VLOOKUP(Q524,Points!$D$2:$E$36,2),0)+R524</f>
        <v>9</v>
      </c>
      <c r="D524" s="22"/>
      <c r="E524" s="22">
        <v>5</v>
      </c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</row>
    <row r="525" spans="1:18" x14ac:dyDescent="0.25">
      <c r="A525" s="37" t="s">
        <v>552</v>
      </c>
      <c r="B525" s="37" t="s">
        <v>1389</v>
      </c>
      <c r="C525" s="8">
        <f>_xlfn.IFNA(VLOOKUP(E525,Points!$A$2:$B$36,2),0)+_xlfn.IFNA(VLOOKUP(F525,Points!$A$2:$B$36,2),0)+_xlfn.IFNA(VLOOKUP(G525,Points!$A$2:$B$36,2),0)+_xlfn.IFNA(VLOOKUP(H525,Points!$A$2:$B$36,2),0)+_xlfn.IFNA(VLOOKUP(I525,Points!$A$2:$B$36,2),0)+_xlfn.IFNA(VLOOKUP(J525,Points!$A$2:$B$36,2),0)+_xlfn.IFNA(VLOOKUP(K525,Points!$A$2:$B$36,2),0)+_xlfn.IFNA(VLOOKUP(L525,Points!$A$2:$B$36,2),0)+_xlfn.IFNA(VLOOKUP(M525,Points!$A$2:$B$36,2),0)+_xlfn.IFNA(VLOOKUP(N525,Points!$A$2:$B$36,2),0)+_xlfn.IFNA(VLOOKUP(O525,Points!$A$2:$B$36,2),0)+_xlfn.IFNA(VLOOKUP(P525,Points!$A$2:$B$36,2),0)+_xlfn.IFNA(VLOOKUP(Q525,Points!$D$2:$E$36,2),0)+R525</f>
        <v>9</v>
      </c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>
        <v>5</v>
      </c>
      <c r="P525" s="22"/>
      <c r="Q525" s="22"/>
      <c r="R525" s="22"/>
    </row>
    <row r="526" spans="1:18" x14ac:dyDescent="0.25">
      <c r="A526" s="37" t="s">
        <v>193</v>
      </c>
      <c r="B526" s="37" t="s">
        <v>418</v>
      </c>
      <c r="C526" s="8">
        <f>_xlfn.IFNA(VLOOKUP(E526,Points!$A$2:$B$36,2),0)+_xlfn.IFNA(VLOOKUP(F526,Points!$A$2:$B$36,2),0)+_xlfn.IFNA(VLOOKUP(G526,Points!$A$2:$B$36,2),0)+_xlfn.IFNA(VLOOKUP(H526,Points!$A$2:$B$36,2),0)+_xlfn.IFNA(VLOOKUP(I526,Points!$A$2:$B$36,2),0)+_xlfn.IFNA(VLOOKUP(J526,Points!$A$2:$B$36,2),0)+_xlfn.IFNA(VLOOKUP(K526,Points!$A$2:$B$36,2),0)+_xlfn.IFNA(VLOOKUP(L526,Points!$A$2:$B$36,2),0)+_xlfn.IFNA(VLOOKUP(M526,Points!$A$2:$B$36,2),0)+_xlfn.IFNA(VLOOKUP(N526,Points!$A$2:$B$36,2),0)+_xlfn.IFNA(VLOOKUP(O526,Points!$A$2:$B$36,2),0)+_xlfn.IFNA(VLOOKUP(P526,Points!$A$2:$B$36,2),0)+_xlfn.IFNA(VLOOKUP(Q526,Points!$D$2:$E$36,2),0)+R526</f>
        <v>7</v>
      </c>
      <c r="D526" s="22"/>
      <c r="E526" s="22">
        <v>6</v>
      </c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</row>
    <row r="527" spans="1:18" x14ac:dyDescent="0.25">
      <c r="A527" s="37" t="s">
        <v>223</v>
      </c>
      <c r="B527" s="37" t="s">
        <v>157</v>
      </c>
      <c r="C527" s="8">
        <f>_xlfn.IFNA(VLOOKUP(E527,Points!$A$2:$B$36,2),0)+_xlfn.IFNA(VLOOKUP(F527,Points!$A$2:$B$36,2),0)+_xlfn.IFNA(VLOOKUP(G527,Points!$A$2:$B$36,2),0)+_xlfn.IFNA(VLOOKUP(H527,Points!$A$2:$B$36,2),0)+_xlfn.IFNA(VLOOKUP(I527,Points!$A$2:$B$36,2),0)+_xlfn.IFNA(VLOOKUP(J527,Points!$A$2:$B$36,2),0)+_xlfn.IFNA(VLOOKUP(K527,Points!$A$2:$B$36,2),0)+_xlfn.IFNA(VLOOKUP(L527,Points!$A$2:$B$36,2),0)+_xlfn.IFNA(VLOOKUP(M527,Points!$A$2:$B$36,2),0)+_xlfn.IFNA(VLOOKUP(N527,Points!$A$2:$B$36,2),0)+_xlfn.IFNA(VLOOKUP(O527,Points!$A$2:$B$36,2),0)+_xlfn.IFNA(VLOOKUP(P527,Points!$A$2:$B$36,2),0)+_xlfn.IFNA(VLOOKUP(Q527,Points!$D$2:$E$36,2),0)+R527</f>
        <v>7</v>
      </c>
      <c r="D527" s="22"/>
      <c r="E527" s="22"/>
      <c r="F527" s="22"/>
      <c r="G527" s="22"/>
      <c r="H527" s="22"/>
      <c r="I527" s="22"/>
      <c r="J527" s="22">
        <v>6</v>
      </c>
      <c r="K527" s="22"/>
      <c r="L527" s="22"/>
      <c r="M527" s="22"/>
      <c r="N527" s="22"/>
      <c r="O527" s="22"/>
      <c r="P527" s="22"/>
      <c r="Q527" s="22"/>
      <c r="R527" s="30"/>
    </row>
    <row r="528" spans="1:18" x14ac:dyDescent="0.25">
      <c r="A528" s="37" t="s">
        <v>299</v>
      </c>
      <c r="B528" s="37" t="s">
        <v>1268</v>
      </c>
      <c r="C528" s="8">
        <f>_xlfn.IFNA(VLOOKUP(E528,Points!$A$2:$B$36,2),0)+_xlfn.IFNA(VLOOKUP(F528,Points!$A$2:$B$36,2),0)+_xlfn.IFNA(VLOOKUP(G528,Points!$A$2:$B$36,2),0)+_xlfn.IFNA(VLOOKUP(H528,Points!$A$2:$B$36,2),0)+_xlfn.IFNA(VLOOKUP(I528,Points!$A$2:$B$36,2),0)+_xlfn.IFNA(VLOOKUP(J528,Points!$A$2:$B$36,2),0)+_xlfn.IFNA(VLOOKUP(K528,Points!$A$2:$B$36,2),0)+_xlfn.IFNA(VLOOKUP(L528,Points!$A$2:$B$36,2),0)+_xlfn.IFNA(VLOOKUP(M528,Points!$A$2:$B$36,2),0)+_xlfn.IFNA(VLOOKUP(N528,Points!$A$2:$B$36,2),0)+_xlfn.IFNA(VLOOKUP(O528,Points!$A$2:$B$36,2),0)+_xlfn.IFNA(VLOOKUP(P528,Points!$A$2:$B$36,2),0)+_xlfn.IFNA(VLOOKUP(Q528,Points!$D$2:$E$36,2),0)+R528</f>
        <v>7</v>
      </c>
      <c r="D528" s="22"/>
      <c r="E528" s="22"/>
      <c r="F528" s="22"/>
      <c r="G528" s="22"/>
      <c r="H528" s="22"/>
      <c r="I528" s="22"/>
      <c r="J528" s="22"/>
      <c r="K528" s="22">
        <v>6</v>
      </c>
      <c r="L528" s="22"/>
      <c r="M528" s="22"/>
      <c r="N528" s="22"/>
      <c r="O528" s="22"/>
      <c r="P528" s="22"/>
      <c r="Q528" s="22"/>
      <c r="R528" s="30"/>
    </row>
    <row r="529" spans="1:19" x14ac:dyDescent="0.25">
      <c r="A529" s="37" t="s">
        <v>939</v>
      </c>
      <c r="B529" s="37" t="s">
        <v>518</v>
      </c>
      <c r="C529" s="8">
        <f>_xlfn.IFNA(VLOOKUP(E529,Points!$A$2:$B$36,2),0)+_xlfn.IFNA(VLOOKUP(F529,Points!$A$2:$B$36,2),0)+_xlfn.IFNA(VLOOKUP(G529,Points!$A$2:$B$36,2),0)+_xlfn.IFNA(VLOOKUP(H529,Points!$A$2:$B$36,2),0)+_xlfn.IFNA(VLOOKUP(I529,Points!$A$2:$B$36,2),0)+_xlfn.IFNA(VLOOKUP(J529,Points!$A$2:$B$36,2),0)+_xlfn.IFNA(VLOOKUP(K529,Points!$A$2:$B$36,2),0)+_xlfn.IFNA(VLOOKUP(L529,Points!$A$2:$B$36,2),0)+_xlfn.IFNA(VLOOKUP(M529,Points!$A$2:$B$36,2),0)+_xlfn.IFNA(VLOOKUP(N529,Points!$A$2:$B$36,2),0)+_xlfn.IFNA(VLOOKUP(O529,Points!$A$2:$B$36,2),0)+_xlfn.IFNA(VLOOKUP(P529,Points!$A$2:$B$36,2),0)+_xlfn.IFNA(VLOOKUP(Q529,Points!$D$2:$E$36,2),0)+R529</f>
        <v>7</v>
      </c>
      <c r="D529" s="22"/>
      <c r="E529" s="22"/>
      <c r="F529" s="22"/>
      <c r="G529" s="22"/>
      <c r="H529" s="22"/>
      <c r="I529" s="22"/>
      <c r="J529" s="22"/>
      <c r="K529" s="22"/>
      <c r="L529" s="22">
        <v>6</v>
      </c>
      <c r="M529" s="22"/>
      <c r="N529" s="22"/>
      <c r="O529" s="22"/>
      <c r="P529" s="22"/>
      <c r="Q529" s="22"/>
      <c r="R529" s="22"/>
    </row>
    <row r="530" spans="1:19" x14ac:dyDescent="0.25">
      <c r="A530" s="37" t="s">
        <v>247</v>
      </c>
      <c r="B530" s="37" t="s">
        <v>419</v>
      </c>
      <c r="C530" s="8">
        <f>_xlfn.IFNA(VLOOKUP(E530,Points!$A$2:$B$36,2),0)+_xlfn.IFNA(VLOOKUP(F530,Points!$A$2:$B$36,2),0)+_xlfn.IFNA(VLOOKUP(G530,Points!$A$2:$B$36,2),0)+_xlfn.IFNA(VLOOKUP(H530,Points!$A$2:$B$36,2),0)+_xlfn.IFNA(VLOOKUP(I530,Points!$A$2:$B$36,2),0)+_xlfn.IFNA(VLOOKUP(J530,Points!$A$2:$B$36,2),0)+_xlfn.IFNA(VLOOKUP(K530,Points!$A$2:$B$36,2),0)+_xlfn.IFNA(VLOOKUP(L530,Points!$A$2:$B$36,2),0)+_xlfn.IFNA(VLOOKUP(M530,Points!$A$2:$B$36,2),0)+_xlfn.IFNA(VLOOKUP(N530,Points!$A$2:$B$36,2),0)+_xlfn.IFNA(VLOOKUP(O530,Points!$A$2:$B$36,2),0)+_xlfn.IFNA(VLOOKUP(P530,Points!$A$2:$B$36,2),0)+_xlfn.IFNA(VLOOKUP(Q530,Points!$D$2:$E$36,2),0)+R530</f>
        <v>6</v>
      </c>
      <c r="D530" s="22"/>
      <c r="E530" s="22">
        <v>7</v>
      </c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</row>
    <row r="531" spans="1:19" x14ac:dyDescent="0.25">
      <c r="A531" s="37" t="s">
        <v>232</v>
      </c>
      <c r="B531" s="37" t="s">
        <v>1389</v>
      </c>
      <c r="C531" s="8">
        <f>_xlfn.IFNA(VLOOKUP(E531,Points!$A$2:$B$36,2),0)+_xlfn.IFNA(VLOOKUP(F531,Points!$A$2:$B$36,2),0)+_xlfn.IFNA(VLOOKUP(G531,Points!$A$2:$B$36,2),0)+_xlfn.IFNA(VLOOKUP(H531,Points!$A$2:$B$36,2),0)+_xlfn.IFNA(VLOOKUP(I531,Points!$A$2:$B$36,2),0)+_xlfn.IFNA(VLOOKUP(J531,Points!$A$2:$B$36,2),0)+_xlfn.IFNA(VLOOKUP(K531,Points!$A$2:$B$36,2),0)+_xlfn.IFNA(VLOOKUP(L531,Points!$A$2:$B$36,2),0)+_xlfn.IFNA(VLOOKUP(M531,Points!$A$2:$B$36,2),0)+_xlfn.IFNA(VLOOKUP(N531,Points!$A$2:$B$36,2),0)+_xlfn.IFNA(VLOOKUP(O531,Points!$A$2:$B$36,2),0)+_xlfn.IFNA(VLOOKUP(P531,Points!$A$2:$B$36,2),0)+_xlfn.IFNA(VLOOKUP(Q531,Points!$D$2:$E$36,2),0)+R531</f>
        <v>6</v>
      </c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>
        <v>7</v>
      </c>
      <c r="P531" s="22"/>
      <c r="Q531" s="22"/>
      <c r="R531" s="22"/>
    </row>
    <row r="532" spans="1:19" x14ac:dyDescent="0.25">
      <c r="A532" s="37" t="s">
        <v>97</v>
      </c>
      <c r="B532" s="37" t="s">
        <v>1531</v>
      </c>
      <c r="C532" s="8">
        <f>_xlfn.IFNA(VLOOKUP(E532,Points!$A$2:$B$36,2),0)+_xlfn.IFNA(VLOOKUP(F532,Points!$A$2:$B$36,2),0)+_xlfn.IFNA(VLOOKUP(G532,Points!$A$2:$B$36,2),0)+_xlfn.IFNA(VLOOKUP(H532,Points!$A$2:$B$36,2),0)+_xlfn.IFNA(VLOOKUP(I532,Points!$A$2:$B$36,2),0)+_xlfn.IFNA(VLOOKUP(J532,Points!$A$2:$B$36,2),0)+_xlfn.IFNA(VLOOKUP(K532,Points!$A$2:$B$36,2),0)+_xlfn.IFNA(VLOOKUP(L532,Points!$A$2:$B$36,2),0)+_xlfn.IFNA(VLOOKUP(M532,Points!$A$2:$B$36,2),0)+_xlfn.IFNA(VLOOKUP(N532,Points!$A$2:$B$36,2),0)+_xlfn.IFNA(VLOOKUP(O532,Points!$A$2:$B$36,2),0)+_xlfn.IFNA(VLOOKUP(P532,Points!$A$2:$B$36,2),0)+_xlfn.IFNA(VLOOKUP(Q532,Points!$D$2:$E$36,2),0)+R532</f>
        <v>5</v>
      </c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>
        <v>8</v>
      </c>
      <c r="P532" s="22"/>
      <c r="Q532" s="22"/>
      <c r="R532" s="22"/>
    </row>
    <row r="533" spans="1:19" x14ac:dyDescent="0.25">
      <c r="A533" s="37" t="s">
        <v>140</v>
      </c>
      <c r="B533" s="37" t="s">
        <v>1106</v>
      </c>
      <c r="C533" s="8">
        <f>_xlfn.IFNA(VLOOKUP(E533,Points!$A$2:$B$36,2),0)+_xlfn.IFNA(VLOOKUP(F533,Points!$A$2:$B$36,2),0)+_xlfn.IFNA(VLOOKUP(G533,Points!$A$2:$B$36,2),0)+_xlfn.IFNA(VLOOKUP(H533,Points!$A$2:$B$36,2),0)+_xlfn.IFNA(VLOOKUP(I533,Points!$A$2:$B$36,2),0)+_xlfn.IFNA(VLOOKUP(J533,Points!$A$2:$B$36,2),0)+_xlfn.IFNA(VLOOKUP(K533,Points!$A$2:$B$36,2),0)+_xlfn.IFNA(VLOOKUP(L533,Points!$A$2:$B$36,2),0)+_xlfn.IFNA(VLOOKUP(M533,Points!$A$2:$B$36,2),0)+_xlfn.IFNA(VLOOKUP(N533,Points!$A$2:$B$36,2),0)+_xlfn.IFNA(VLOOKUP(O533,Points!$A$2:$B$36,2),0)+_xlfn.IFNA(VLOOKUP(P533,Points!$A$2:$B$36,2),0)+_xlfn.IFNA(VLOOKUP(Q533,Points!$D$2:$E$36,2),0)+R533</f>
        <v>4</v>
      </c>
      <c r="D533" s="22"/>
      <c r="E533" s="22"/>
      <c r="F533" s="22"/>
      <c r="G533" s="22"/>
      <c r="H533" s="22"/>
      <c r="I533" s="22"/>
      <c r="J533" s="22">
        <v>9</v>
      </c>
      <c r="K533" s="22"/>
      <c r="L533" s="22"/>
      <c r="M533" s="22"/>
      <c r="N533" s="22"/>
      <c r="O533" s="22"/>
      <c r="P533" s="22"/>
      <c r="Q533" s="22"/>
      <c r="R533" s="22"/>
    </row>
    <row r="534" spans="1:19" x14ac:dyDescent="0.25">
      <c r="A534" s="37" t="s">
        <v>420</v>
      </c>
      <c r="B534" s="37" t="s">
        <v>421</v>
      </c>
      <c r="C534" s="8">
        <f>_xlfn.IFNA(VLOOKUP(E534,Points!$A$2:$B$36,2),0)+_xlfn.IFNA(VLOOKUP(F534,Points!$A$2:$B$36,2),0)+_xlfn.IFNA(VLOOKUP(G534,Points!$A$2:$B$36,2),0)+_xlfn.IFNA(VLOOKUP(H534,Points!$A$2:$B$36,2),0)+_xlfn.IFNA(VLOOKUP(I534,Points!$A$2:$B$36,2),0)+_xlfn.IFNA(VLOOKUP(J534,Points!$A$2:$B$36,2),0)+_xlfn.IFNA(VLOOKUP(K534,Points!$A$2:$B$36,2),0)+_xlfn.IFNA(VLOOKUP(L534,Points!$A$2:$B$36,2),0)+_xlfn.IFNA(VLOOKUP(M534,Points!$A$2:$B$36,2),0)+_xlfn.IFNA(VLOOKUP(N534,Points!$A$2:$B$36,2),0)+_xlfn.IFNA(VLOOKUP(O534,Points!$A$2:$B$36,2),0)+_xlfn.IFNA(VLOOKUP(P534,Points!$A$2:$B$36,2),0)+_xlfn.IFNA(VLOOKUP(Q534,Points!$D$2:$E$36,2),0)+R534</f>
        <v>3</v>
      </c>
      <c r="D534" s="22"/>
      <c r="E534" s="22"/>
      <c r="F534">
        <v>10</v>
      </c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</row>
    <row r="535" spans="1:19" x14ac:dyDescent="0.25">
      <c r="A535" s="37" t="s">
        <v>422</v>
      </c>
      <c r="B535" s="37" t="s">
        <v>423</v>
      </c>
      <c r="C535" s="8">
        <f>_xlfn.IFNA(VLOOKUP(E535,Points!$A$2:$B$36,2),0)+_xlfn.IFNA(VLOOKUP(F535,Points!$A$2:$B$36,2),0)+_xlfn.IFNA(VLOOKUP(G535,Points!$A$2:$B$36,2),0)+_xlfn.IFNA(VLOOKUP(H535,Points!$A$2:$B$36,2),0)+_xlfn.IFNA(VLOOKUP(I535,Points!$A$2:$B$36,2),0)+_xlfn.IFNA(VLOOKUP(J535,Points!$A$2:$B$36,2),0)+_xlfn.IFNA(VLOOKUP(K535,Points!$A$2:$B$36,2),0)+_xlfn.IFNA(VLOOKUP(L535,Points!$A$2:$B$36,2),0)+_xlfn.IFNA(VLOOKUP(M535,Points!$A$2:$B$36,2),0)+_xlfn.IFNA(VLOOKUP(N535,Points!$A$2:$B$36,2),0)+_xlfn.IFNA(VLOOKUP(O535,Points!$A$2:$B$36,2),0)+_xlfn.IFNA(VLOOKUP(P535,Points!$A$2:$B$36,2),0)+_xlfn.IFNA(VLOOKUP(Q535,Points!$D$2:$E$36,2),0)+R535</f>
        <v>2</v>
      </c>
      <c r="D535" s="22"/>
      <c r="E535" s="22"/>
      <c r="F535" s="22"/>
      <c r="G535" s="22">
        <v>11</v>
      </c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</row>
    <row r="536" spans="1:19" x14ac:dyDescent="0.25">
      <c r="A536" s="37" t="s">
        <v>223</v>
      </c>
      <c r="B536" s="37" t="s">
        <v>517</v>
      </c>
      <c r="C536" s="8">
        <f>_xlfn.IFNA(VLOOKUP(E536,Points!$A$2:$B$36,2),0)+_xlfn.IFNA(VLOOKUP(F536,Points!$A$2:$B$36,2),0)+_xlfn.IFNA(VLOOKUP(G536,Points!$A$2:$B$36,2),0)+_xlfn.IFNA(VLOOKUP(H536,Points!$A$2:$B$36,2),0)+_xlfn.IFNA(VLOOKUP(I536,Points!$A$2:$B$36,2),0)+_xlfn.IFNA(VLOOKUP(J536,Points!$A$2:$B$36,2),0)+_xlfn.IFNA(VLOOKUP(K536,Points!$A$2:$B$36,2),0)+_xlfn.IFNA(VLOOKUP(L536,Points!$A$2:$B$36,2),0)+_xlfn.IFNA(VLOOKUP(M536,Points!$A$2:$B$36,2),0)+_xlfn.IFNA(VLOOKUP(N536,Points!$A$2:$B$36,2),0)+_xlfn.IFNA(VLOOKUP(O536,Points!$A$2:$B$36,2),0)+_xlfn.IFNA(VLOOKUP(P536,Points!$A$2:$B$36,2),0)+_xlfn.IFNA(VLOOKUP(Q536,Points!$D$2:$E$36,2),0)+R536</f>
        <v>1</v>
      </c>
      <c r="D536" s="22"/>
      <c r="E536" s="22"/>
      <c r="F536" s="22"/>
      <c r="G536" s="22"/>
      <c r="H536" s="22"/>
      <c r="I536" s="22"/>
      <c r="J536" s="22">
        <v>12</v>
      </c>
      <c r="K536" s="22"/>
      <c r="L536" s="22"/>
      <c r="M536" s="22"/>
      <c r="N536" s="22"/>
      <c r="O536" s="22"/>
      <c r="P536" s="22"/>
      <c r="Q536" s="22"/>
      <c r="R536" s="22"/>
    </row>
    <row r="537" spans="1:19" x14ac:dyDescent="0.25">
      <c r="A537" s="37" t="s">
        <v>395</v>
      </c>
      <c r="B537" s="37" t="s">
        <v>542</v>
      </c>
      <c r="C537" s="8">
        <f>_xlfn.IFNA(VLOOKUP(E537,Points!$A$2:$B$36,2),0)+_xlfn.IFNA(VLOOKUP(F537,Points!$A$2:$B$36,2),0)+_xlfn.IFNA(VLOOKUP(G537,Points!$A$2:$B$36,2),0)+_xlfn.IFNA(VLOOKUP(H537,Points!$A$2:$B$36,2),0)+_xlfn.IFNA(VLOOKUP(I537,Points!$A$2:$B$36,2),0)+_xlfn.IFNA(VLOOKUP(J537,Points!$A$2:$B$36,2),0)+_xlfn.IFNA(VLOOKUP(K537,Points!$A$2:$B$36,2),0)+_xlfn.IFNA(VLOOKUP(L537,Points!$A$2:$B$36,2),0)+_xlfn.IFNA(VLOOKUP(M537,Points!$A$2:$B$36,2),0)+_xlfn.IFNA(VLOOKUP(N537,Points!$A$2:$B$36,2),0)+_xlfn.IFNA(VLOOKUP(O537,Points!$A$2:$B$36,2),0)+_xlfn.IFNA(VLOOKUP(P537,Points!$A$2:$B$36,2),0)+_xlfn.IFNA(VLOOKUP(Q537,Points!$D$2:$E$36,2),0)+R537</f>
        <v>1</v>
      </c>
      <c r="D537" s="22"/>
      <c r="E537" s="22"/>
      <c r="F537" s="22"/>
      <c r="G537" s="22"/>
      <c r="H537" s="22"/>
      <c r="I537" s="22"/>
      <c r="J537" s="22">
        <v>13</v>
      </c>
      <c r="K537" s="22"/>
      <c r="L537" s="22"/>
      <c r="M537" s="22"/>
      <c r="N537" s="22"/>
      <c r="O537" s="22"/>
      <c r="P537" s="22"/>
      <c r="Q537" s="22"/>
      <c r="R537" s="22"/>
    </row>
    <row r="538" spans="1:19" x14ac:dyDescent="0.25">
      <c r="A538" s="38" t="s">
        <v>120</v>
      </c>
      <c r="B538" s="38" t="s">
        <v>1217</v>
      </c>
      <c r="C538" s="8">
        <f>_xlfn.IFNA(VLOOKUP(E538,Points!$A$2:$B$36,2),0)+_xlfn.IFNA(VLOOKUP(F538,Points!$A$2:$B$36,2),0)+_xlfn.IFNA(VLOOKUP(G538,Points!$A$2:$B$36,2),0)+_xlfn.IFNA(VLOOKUP(H538,Points!$A$2:$B$36,2),0)+_xlfn.IFNA(VLOOKUP(I538,Points!$A$2:$B$36,2),0)+_xlfn.IFNA(VLOOKUP(J538,Points!$A$2:$B$36,2),0)+_xlfn.IFNA(VLOOKUP(K538,Points!$A$2:$B$36,2),0)+_xlfn.IFNA(VLOOKUP(L538,Points!$A$2:$B$36,2),0)+_xlfn.IFNA(VLOOKUP(M538,Points!$A$2:$B$36,2),0)+_xlfn.IFNA(VLOOKUP(N538,Points!$A$2:$B$36,2),0)+_xlfn.IFNA(VLOOKUP(O538,Points!$A$2:$B$36,2),0)+_xlfn.IFNA(VLOOKUP(P538,Points!$A$2:$B$36,2),0)+_xlfn.IFNA(VLOOKUP(Q538,Points!$D$2:$E$36,2),0)+R538</f>
        <v>1</v>
      </c>
      <c r="D538" s="22"/>
      <c r="E538" s="22"/>
      <c r="F538" s="22"/>
      <c r="G538" s="22"/>
      <c r="H538" s="22"/>
      <c r="I538" s="22"/>
      <c r="J538" s="22"/>
      <c r="K538" s="22"/>
      <c r="L538" s="22"/>
      <c r="M538" s="22" t="s">
        <v>1184</v>
      </c>
      <c r="N538" s="22"/>
      <c r="O538" s="22"/>
      <c r="P538" s="22"/>
      <c r="Q538" s="22"/>
      <c r="R538" s="22">
        <v>1</v>
      </c>
      <c r="S538" t="s">
        <v>1185</v>
      </c>
    </row>
    <row r="539" spans="1:19" x14ac:dyDescent="0.25">
      <c r="C539" s="8">
        <f>_xlfn.IFNA(VLOOKUP(E539,Points!$A$2:$B$36,2),0)+_xlfn.IFNA(VLOOKUP(F539,Points!$A$2:$B$36,2),0)+_xlfn.IFNA(VLOOKUP(G539,Points!$A$2:$B$36,2),0)+_xlfn.IFNA(VLOOKUP(H539,Points!$A$2:$B$36,2),0)+_xlfn.IFNA(VLOOKUP(I539,Points!$A$2:$B$36,2),0)+_xlfn.IFNA(VLOOKUP(J539,Points!$A$2:$B$36,2),0)+_xlfn.IFNA(VLOOKUP(K539,Points!$A$2:$B$36,2),0)+_xlfn.IFNA(VLOOKUP(L539,Points!$A$2:$B$36,2),0)+_xlfn.IFNA(VLOOKUP(M539,Points!$A$2:$B$36,2),0)+_xlfn.IFNA(VLOOKUP(N539,Points!$A$2:$B$36,2),0)+_xlfn.IFNA(VLOOKUP(O539,Points!$A$2:$B$36,2),0)+_xlfn.IFNA(VLOOKUP(P539,Points!$A$2:$B$36,2),0)+_xlfn.IFNA(VLOOKUP(Q539,Points!$D$2:$E$36,2),0)+R539</f>
        <v>0</v>
      </c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</row>
    <row r="540" spans="1:19" x14ac:dyDescent="0.25">
      <c r="A540" s="13" t="s">
        <v>424</v>
      </c>
      <c r="B540" s="13"/>
      <c r="C540" s="1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</row>
    <row r="541" spans="1:19" x14ac:dyDescent="0.25">
      <c r="A541" t="s">
        <v>425</v>
      </c>
      <c r="B541" t="s">
        <v>426</v>
      </c>
      <c r="C541" s="8">
        <f>_xlfn.IFNA(VLOOKUP(E541,Points!$A$2:$B$36,2),0)+_xlfn.IFNA(VLOOKUP(F541,Points!$A$2:$B$36,2),0)+_xlfn.IFNA(VLOOKUP(G541,Points!$A$2:$B$36,2),0)+_xlfn.IFNA(VLOOKUP(H541,Points!$A$2:$B$36,2),0)+_xlfn.IFNA(VLOOKUP(I541,Points!$A$2:$B$36,2),0)+_xlfn.IFNA(VLOOKUP(J541,Points!$A$2:$B$36,2),0)+_xlfn.IFNA(VLOOKUP(K541,Points!$A$2:$B$36,2),0)+_xlfn.IFNA(VLOOKUP(L541,Points!$A$2:$B$36,2),0)+_xlfn.IFNA(VLOOKUP(M541,Points!$A$2:$B$36,2),0)+_xlfn.IFNA(VLOOKUP(N541,Points!$A$2:$B$36,2),0)+_xlfn.IFNA(VLOOKUP(O541,Points!$A$2:$B$36,2),0)+_xlfn.IFNA(VLOOKUP(P541,Points!$A$2:$B$36,2),0)+_xlfn.IFNA(VLOOKUP(Q541,Points!$D$2:$E$36,2),0)+R541</f>
        <v>44</v>
      </c>
      <c r="D541" s="22"/>
      <c r="E541" s="22"/>
      <c r="F541" t="s">
        <v>339</v>
      </c>
      <c r="G541" s="22">
        <v>1</v>
      </c>
      <c r="H541" s="22"/>
      <c r="I541" s="22" t="s">
        <v>276</v>
      </c>
      <c r="J541" s="22" t="s">
        <v>274</v>
      </c>
      <c r="K541" s="22"/>
      <c r="L541" s="22">
        <v>1</v>
      </c>
      <c r="M541" s="22"/>
      <c r="N541" s="22"/>
      <c r="O541" s="22"/>
      <c r="P541" s="22"/>
      <c r="Q541" s="22"/>
      <c r="R541" s="22">
        <f>3+1</f>
        <v>4</v>
      </c>
      <c r="S541" t="s">
        <v>1429</v>
      </c>
    </row>
    <row r="542" spans="1:19" x14ac:dyDescent="0.25">
      <c r="A542" t="s">
        <v>193</v>
      </c>
      <c r="B542" t="s">
        <v>194</v>
      </c>
      <c r="C542" s="8">
        <f>_xlfn.IFNA(VLOOKUP(E542,Points!$A$2:$B$36,2),0)+_xlfn.IFNA(VLOOKUP(F542,Points!$A$2:$B$36,2),0)+_xlfn.IFNA(VLOOKUP(G542,Points!$A$2:$B$36,2),0)+_xlfn.IFNA(VLOOKUP(H542,Points!$A$2:$B$36,2),0)+_xlfn.IFNA(VLOOKUP(I542,Points!$A$2:$B$36,2),0)+_xlfn.IFNA(VLOOKUP(J542,Points!$A$2:$B$36,2),0)+_xlfn.IFNA(VLOOKUP(K542,Points!$A$2:$B$36,2),0)+_xlfn.IFNA(VLOOKUP(L542,Points!$A$2:$B$36,2),0)+_xlfn.IFNA(VLOOKUP(M542,Points!$A$2:$B$36,2),0)+_xlfn.IFNA(VLOOKUP(N542,Points!$A$2:$B$36,2),0)+_xlfn.IFNA(VLOOKUP(O542,Points!$A$2:$B$36,2),0)+_xlfn.IFNA(VLOOKUP(P542,Points!$A$2:$B$36,2),0)+_xlfn.IFNA(VLOOKUP(Q542,Points!$D$2:$E$36,2),0)+R542</f>
        <v>42</v>
      </c>
      <c r="D542" s="22"/>
      <c r="E542" s="22"/>
      <c r="F542">
        <v>1</v>
      </c>
      <c r="G542" s="22" t="s">
        <v>276</v>
      </c>
      <c r="H542" s="22"/>
      <c r="I542" s="22"/>
      <c r="J542" s="22">
        <v>1</v>
      </c>
      <c r="K542" s="22" t="s">
        <v>714</v>
      </c>
      <c r="L542" s="22"/>
      <c r="M542" s="22"/>
      <c r="N542" s="22"/>
      <c r="O542" s="22" t="s">
        <v>339</v>
      </c>
      <c r="P542" s="22"/>
      <c r="Q542" s="22"/>
      <c r="R542" s="22">
        <f>1+1</f>
        <v>2</v>
      </c>
      <c r="S542" t="s">
        <v>1582</v>
      </c>
    </row>
    <row r="543" spans="1:19" x14ac:dyDescent="0.25">
      <c r="A543" t="s">
        <v>427</v>
      </c>
      <c r="B543" t="s">
        <v>428</v>
      </c>
      <c r="C543" s="8">
        <f>_xlfn.IFNA(VLOOKUP(E543,Points!$A$2:$B$36,2),0)+_xlfn.IFNA(VLOOKUP(F543,Points!$A$2:$B$36,2),0)+_xlfn.IFNA(VLOOKUP(G543,Points!$A$2:$B$36,2),0)+_xlfn.IFNA(VLOOKUP(H543,Points!$A$2:$B$36,2),0)+_xlfn.IFNA(VLOOKUP(I543,Points!$A$2:$B$36,2),0)+_xlfn.IFNA(VLOOKUP(J543,Points!$A$2:$B$36,2),0)+_xlfn.IFNA(VLOOKUP(K543,Points!$A$2:$B$36,2),0)+_xlfn.IFNA(VLOOKUP(L543,Points!$A$2:$B$36,2),0)+_xlfn.IFNA(VLOOKUP(M543,Points!$A$2:$B$36,2),0)+_xlfn.IFNA(VLOOKUP(N543,Points!$A$2:$B$36,2),0)+_xlfn.IFNA(VLOOKUP(O543,Points!$A$2:$B$36,2),0)+_xlfn.IFNA(VLOOKUP(P543,Points!$A$2:$B$36,2),0)+_xlfn.IFNA(VLOOKUP(Q543,Points!$D$2:$E$36,2),0)+R543</f>
        <v>38</v>
      </c>
      <c r="D543" s="22"/>
      <c r="E543" s="22"/>
      <c r="F543">
        <v>2</v>
      </c>
      <c r="G543" s="22" t="s">
        <v>339</v>
      </c>
      <c r="H543" s="22"/>
      <c r="I543" s="22"/>
      <c r="J543" s="22" t="s">
        <v>339</v>
      </c>
      <c r="K543" s="22" t="s">
        <v>274</v>
      </c>
      <c r="L543" s="22"/>
      <c r="M543" s="22"/>
      <c r="N543" s="22"/>
      <c r="O543" s="22">
        <v>1</v>
      </c>
      <c r="P543" s="22"/>
      <c r="Q543" s="22"/>
      <c r="R543" s="22">
        <f>1+1</f>
        <v>2</v>
      </c>
      <c r="S543" t="s">
        <v>1583</v>
      </c>
    </row>
    <row r="544" spans="1:19" x14ac:dyDescent="0.25">
      <c r="A544" t="s">
        <v>432</v>
      </c>
      <c r="B544" t="s">
        <v>433</v>
      </c>
      <c r="C544" s="8">
        <f>_xlfn.IFNA(VLOOKUP(E544,Points!$A$2:$B$36,2),0)+_xlfn.IFNA(VLOOKUP(F544,Points!$A$2:$B$36,2),0)+_xlfn.IFNA(VLOOKUP(G544,Points!$A$2:$B$36,2),0)+_xlfn.IFNA(VLOOKUP(H544,Points!$A$2:$B$36,2),0)+_xlfn.IFNA(VLOOKUP(I544,Points!$A$2:$B$36,2),0)+_xlfn.IFNA(VLOOKUP(J544,Points!$A$2:$B$36,2),0)+_xlfn.IFNA(VLOOKUP(K544,Points!$A$2:$B$36,2),0)+_xlfn.IFNA(VLOOKUP(L544,Points!$A$2:$B$36,2),0)+_xlfn.IFNA(VLOOKUP(M544,Points!$A$2:$B$36,2),0)+_xlfn.IFNA(VLOOKUP(N544,Points!$A$2:$B$36,2),0)+_xlfn.IFNA(VLOOKUP(O544,Points!$A$2:$B$36,2),0)+_xlfn.IFNA(VLOOKUP(P544,Points!$A$2:$B$36,2),0)+_xlfn.IFNA(VLOOKUP(Q544,Points!$D$2:$E$36,2),0)+R544</f>
        <v>37</v>
      </c>
      <c r="D544" s="22"/>
      <c r="E544" s="22"/>
      <c r="F544" s="22"/>
      <c r="G544" s="22">
        <v>2</v>
      </c>
      <c r="H544" s="22"/>
      <c r="I544" s="22"/>
      <c r="J544" s="22"/>
      <c r="K544" s="22" t="s">
        <v>339</v>
      </c>
      <c r="L544" s="22"/>
      <c r="M544" s="22"/>
      <c r="N544" s="22"/>
      <c r="O544" s="22" t="s">
        <v>454</v>
      </c>
      <c r="P544" s="22">
        <v>1</v>
      </c>
      <c r="Q544" s="22"/>
      <c r="R544" s="22">
        <f>1</f>
        <v>1</v>
      </c>
      <c r="S544" t="s">
        <v>1595</v>
      </c>
    </row>
    <row r="545" spans="1:19" x14ac:dyDescent="0.25">
      <c r="A545" t="s">
        <v>634</v>
      </c>
      <c r="B545" t="s">
        <v>931</v>
      </c>
      <c r="C545" s="32">
        <f>_xlfn.IFNA(VLOOKUP(E545,Points!$A$2:$B$36,2),0)+_xlfn.IFNA(VLOOKUP(F545,Points!$A$2:$B$36,2),0)+_xlfn.IFNA(VLOOKUP(G545,Points!$A$2:$B$36,2),0)+_xlfn.IFNA(VLOOKUP(H545,Points!$A$2:$B$36,2),0)+_xlfn.IFNA(VLOOKUP(I545,Points!$A$2:$B$36,2),0)+_xlfn.IFNA(VLOOKUP(J545,Points!$A$2:$B$36,2),0)+_xlfn.IFNA(VLOOKUP(K545,Points!$A$2:$B$36,2),0)+_xlfn.IFNA(VLOOKUP(L545,Points!$A$2:$B$36,2),0)+_xlfn.IFNA(VLOOKUP(M545,Points!$A$2:$B$36,2),0)+_xlfn.IFNA(VLOOKUP(N545,Points!$A$2:$B$36,2),0)+_xlfn.IFNA(VLOOKUP(O545,Points!$A$2:$B$36,2),0)+_xlfn.IFNA(VLOOKUP(P545,Points!$A$2:$B$36,2),0)+_xlfn.IFNA(VLOOKUP(Q545,Points!$D$2:$E$36,2),0)+R545</f>
        <v>36</v>
      </c>
      <c r="D545" s="22"/>
      <c r="E545" s="22"/>
      <c r="F545" s="22"/>
      <c r="G545" s="22"/>
      <c r="H545" s="22"/>
      <c r="I545" s="22">
        <v>1</v>
      </c>
      <c r="J545" s="22"/>
      <c r="K545" s="22"/>
      <c r="L545" s="22"/>
      <c r="M545" s="22" t="s">
        <v>1184</v>
      </c>
      <c r="N545" s="22">
        <v>2</v>
      </c>
      <c r="O545" s="22"/>
      <c r="P545" s="22"/>
      <c r="Q545" s="22"/>
      <c r="R545" s="22"/>
    </row>
    <row r="546" spans="1:19" x14ac:dyDescent="0.25">
      <c r="A546" t="s">
        <v>232</v>
      </c>
      <c r="B546" t="s">
        <v>933</v>
      </c>
      <c r="C546" s="32">
        <f>_xlfn.IFNA(VLOOKUP(E546,Points!$A$2:$B$36,2),0)+_xlfn.IFNA(VLOOKUP(F546,Points!$A$2:$B$36,2),0)+_xlfn.IFNA(VLOOKUP(G546,Points!$A$2:$B$36,2),0)+_xlfn.IFNA(VLOOKUP(H546,Points!$A$2:$B$36,2),0)+_xlfn.IFNA(VLOOKUP(I546,Points!$A$2:$B$36,2),0)+_xlfn.IFNA(VLOOKUP(J546,Points!$A$2:$B$36,2),0)+_xlfn.IFNA(VLOOKUP(K546,Points!$A$2:$B$36,2),0)+_xlfn.IFNA(VLOOKUP(L546,Points!$A$2:$B$36,2),0)+_xlfn.IFNA(VLOOKUP(M546,Points!$A$2:$B$36,2),0)+_xlfn.IFNA(VLOOKUP(N546,Points!$A$2:$B$36,2),0)+_xlfn.IFNA(VLOOKUP(O546,Points!$A$2:$B$36,2),0)+_xlfn.IFNA(VLOOKUP(P546,Points!$A$2:$B$36,2),0)+_xlfn.IFNA(VLOOKUP(Q546,Points!$D$2:$E$36,2),0)+R546</f>
        <v>31</v>
      </c>
      <c r="D546" s="22"/>
      <c r="E546" s="22"/>
      <c r="F546" s="22"/>
      <c r="G546" s="22"/>
      <c r="H546" s="22"/>
      <c r="I546" s="22">
        <v>3</v>
      </c>
      <c r="J546" s="22"/>
      <c r="K546" s="22"/>
      <c r="L546" s="22">
        <v>2</v>
      </c>
      <c r="M546" s="22" t="s">
        <v>1184</v>
      </c>
      <c r="N546" s="22"/>
      <c r="O546" s="22"/>
      <c r="P546" s="22"/>
      <c r="Q546" s="22"/>
      <c r="R546" s="22">
        <f>1+1</f>
        <v>2</v>
      </c>
      <c r="S546" t="s">
        <v>1427</v>
      </c>
    </row>
    <row r="547" spans="1:19" x14ac:dyDescent="0.25">
      <c r="A547" t="s">
        <v>939</v>
      </c>
      <c r="B547" t="s">
        <v>940</v>
      </c>
      <c r="C547" s="32">
        <f>_xlfn.IFNA(VLOOKUP(E547,Points!$A$2:$B$36,2),0)+_xlfn.IFNA(VLOOKUP(F547,Points!$A$2:$B$36,2),0)+_xlfn.IFNA(VLOOKUP(G547,Points!$A$2:$B$36,2),0)+_xlfn.IFNA(VLOOKUP(H547,Points!$A$2:$B$36,2),0)+_xlfn.IFNA(VLOOKUP(I547,Points!$A$2:$B$36,2),0)+_xlfn.IFNA(VLOOKUP(J547,Points!$A$2:$B$36,2),0)+_xlfn.IFNA(VLOOKUP(K547,Points!$A$2:$B$36,2),0)+_xlfn.IFNA(VLOOKUP(L547,Points!$A$2:$B$36,2),0)+_xlfn.IFNA(VLOOKUP(M547,Points!$A$2:$B$36,2),0)+_xlfn.IFNA(VLOOKUP(N547,Points!$A$2:$B$36,2),0)+_xlfn.IFNA(VLOOKUP(O547,Points!$A$2:$B$36,2),0)+_xlfn.IFNA(VLOOKUP(P547,Points!$A$2:$B$36,2),0)+_xlfn.IFNA(VLOOKUP(Q547,Points!$D$2:$E$36,2),0)+R547</f>
        <v>31</v>
      </c>
      <c r="D547" s="22"/>
      <c r="E547" s="22"/>
      <c r="F547" s="22"/>
      <c r="G547" s="22"/>
      <c r="H547" s="22"/>
      <c r="I547" s="22" t="s">
        <v>746</v>
      </c>
      <c r="J547" s="22"/>
      <c r="K547" s="22"/>
      <c r="L547" s="22">
        <v>6</v>
      </c>
      <c r="M547" s="22" t="s">
        <v>1184</v>
      </c>
      <c r="N547" s="22">
        <v>1</v>
      </c>
      <c r="O547" s="22"/>
      <c r="P547" s="22"/>
      <c r="Q547" s="22"/>
      <c r="R547" s="22">
        <f>4</f>
        <v>4</v>
      </c>
      <c r="S547" t="s">
        <v>1495</v>
      </c>
    </row>
    <row r="548" spans="1:19" x14ac:dyDescent="0.25">
      <c r="A548" t="s">
        <v>429</v>
      </c>
      <c r="B548" t="s">
        <v>430</v>
      </c>
      <c r="C548" s="31">
        <f>_xlfn.IFNA(VLOOKUP(E548,Points!$A$2:$B$36,2),0)+_xlfn.IFNA(VLOOKUP(F548,Points!$A$2:$B$36,2),0)+_xlfn.IFNA(VLOOKUP(G548,Points!$A$2:$B$36,2),0)+_xlfn.IFNA(VLOOKUP(H548,Points!$A$2:$B$36,2),0)+_xlfn.IFNA(VLOOKUP(I548,Points!$A$2:$B$36,2),0)+_xlfn.IFNA(VLOOKUP(J548,Points!$A$2:$B$36,2),0)+_xlfn.IFNA(VLOOKUP(K548,Points!$A$2:$B$36,2),0)+_xlfn.IFNA(VLOOKUP(L548,Points!$A$2:$B$36,2),0)+_xlfn.IFNA(VLOOKUP(M548,Points!$A$2:$B$36,2),0)+_xlfn.IFNA(VLOOKUP(N548,Points!$A$2:$B$36,2),0)+_xlfn.IFNA(VLOOKUP(O548,Points!$A$2:$B$36,2),0)+_xlfn.IFNA(VLOOKUP(P548,Points!$A$2:$B$36,2),0)+_xlfn.IFNA(VLOOKUP(Q548,Points!$D$2:$E$36,2),0)+R548</f>
        <v>25</v>
      </c>
      <c r="D548" s="22"/>
      <c r="E548" s="22"/>
      <c r="F548">
        <v>4</v>
      </c>
      <c r="G548" s="22" t="s">
        <v>827</v>
      </c>
      <c r="H548" s="22"/>
      <c r="I548" s="22"/>
      <c r="J548" s="22" t="s">
        <v>276</v>
      </c>
      <c r="K548" s="22" t="s">
        <v>276</v>
      </c>
      <c r="L548" s="22"/>
      <c r="M548" s="22"/>
      <c r="N548" s="22"/>
      <c r="O548" s="22">
        <v>4</v>
      </c>
      <c r="P548" s="22"/>
      <c r="Q548" s="22"/>
      <c r="R548" s="22">
        <f>1+2</f>
        <v>3</v>
      </c>
      <c r="S548" t="s">
        <v>1573</v>
      </c>
    </row>
    <row r="549" spans="1:19" x14ac:dyDescent="0.25">
      <c r="A549" t="s">
        <v>378</v>
      </c>
      <c r="B549" t="s">
        <v>431</v>
      </c>
      <c r="C549" s="8">
        <f>_xlfn.IFNA(VLOOKUP(E549,Points!$A$2:$B$36,2),0)+_xlfn.IFNA(VLOOKUP(F549,Points!$A$2:$B$36,2),0)+_xlfn.IFNA(VLOOKUP(G549,Points!$A$2:$B$36,2),0)+_xlfn.IFNA(VLOOKUP(H549,Points!$A$2:$B$36,2),0)+_xlfn.IFNA(VLOOKUP(I549,Points!$A$2:$B$36,2),0)+_xlfn.IFNA(VLOOKUP(J549,Points!$A$2:$B$36,2),0)+_xlfn.IFNA(VLOOKUP(K549,Points!$A$2:$B$36,2),0)+_xlfn.IFNA(VLOOKUP(L549,Points!$A$2:$B$36,2),0)+_xlfn.IFNA(VLOOKUP(M549,Points!$A$2:$B$36,2),0)+_xlfn.IFNA(VLOOKUP(N549,Points!$A$2:$B$36,2),0)+_xlfn.IFNA(VLOOKUP(O549,Points!$A$2:$B$36,2),0)+_xlfn.IFNA(VLOOKUP(P549,Points!$A$2:$B$36,2),0)+_xlfn.IFNA(VLOOKUP(Q549,Points!$D$2:$E$36,2),0)+R549</f>
        <v>21</v>
      </c>
      <c r="D549" s="22"/>
      <c r="E549" s="22">
        <v>1</v>
      </c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>
        <f>1</f>
        <v>1</v>
      </c>
      <c r="S549" t="s">
        <v>73</v>
      </c>
    </row>
    <row r="550" spans="1:19" x14ac:dyDescent="0.25">
      <c r="A550" t="s">
        <v>538</v>
      </c>
      <c r="B550" t="s">
        <v>937</v>
      </c>
      <c r="C550" s="31">
        <f>_xlfn.IFNA(VLOOKUP(E550,Points!$A$2:$B$36,2),0)+_xlfn.IFNA(VLOOKUP(F550,Points!$A$2:$B$36,2),0)+_xlfn.IFNA(VLOOKUP(G550,Points!$A$2:$B$36,2),0)+_xlfn.IFNA(VLOOKUP(H550,Points!$A$2:$B$36,2),0)+_xlfn.IFNA(VLOOKUP(I550,Points!$A$2:$B$36,2),0)+_xlfn.IFNA(VLOOKUP(J550,Points!$A$2:$B$36,2),0)+_xlfn.IFNA(VLOOKUP(K550,Points!$A$2:$B$36,2),0)+_xlfn.IFNA(VLOOKUP(L550,Points!$A$2:$B$36,2),0)+_xlfn.IFNA(VLOOKUP(M550,Points!$A$2:$B$36,2),0)+_xlfn.IFNA(VLOOKUP(N550,Points!$A$2:$B$36,2),0)+_xlfn.IFNA(VLOOKUP(O550,Points!$A$2:$B$36,2),0)+_xlfn.IFNA(VLOOKUP(P550,Points!$A$2:$B$36,2),0)+_xlfn.IFNA(VLOOKUP(Q550,Points!$D$2:$E$36,2),0)+R550</f>
        <v>20</v>
      </c>
      <c r="D550" s="22"/>
      <c r="E550" s="22"/>
      <c r="F550" s="22"/>
      <c r="G550" s="22"/>
      <c r="H550" s="22"/>
      <c r="I550" s="22" t="s">
        <v>343</v>
      </c>
      <c r="J550" s="22"/>
      <c r="K550" s="22"/>
      <c r="L550" s="22">
        <v>5</v>
      </c>
      <c r="M550" s="22"/>
      <c r="N550" s="22">
        <v>4</v>
      </c>
      <c r="O550" s="22"/>
      <c r="P550" s="22"/>
      <c r="Q550" s="22"/>
      <c r="R550" s="22"/>
    </row>
    <row r="551" spans="1:19" x14ac:dyDescent="0.25">
      <c r="A551" t="s">
        <v>434</v>
      </c>
      <c r="B551" t="s">
        <v>435</v>
      </c>
      <c r="C551" s="8">
        <f>_xlfn.IFNA(VLOOKUP(E551,Points!$A$2:$B$36,2),0)+_xlfn.IFNA(VLOOKUP(F551,Points!$A$2:$B$36,2),0)+_xlfn.IFNA(VLOOKUP(G551,Points!$A$2:$B$36,2),0)+_xlfn.IFNA(VLOOKUP(H551,Points!$A$2:$B$36,2),0)+_xlfn.IFNA(VLOOKUP(I551,Points!$A$2:$B$36,2),0)+_xlfn.IFNA(VLOOKUP(J551,Points!$A$2:$B$36,2),0)+_xlfn.IFNA(VLOOKUP(K551,Points!$A$2:$B$36,2),0)+_xlfn.IFNA(VLOOKUP(L551,Points!$A$2:$B$36,2),0)+_xlfn.IFNA(VLOOKUP(M551,Points!$A$2:$B$36,2),0)+_xlfn.IFNA(VLOOKUP(N551,Points!$A$2:$B$36,2),0)+_xlfn.IFNA(VLOOKUP(O551,Points!$A$2:$B$36,2),0)+_xlfn.IFNA(VLOOKUP(P551,Points!$A$2:$B$36,2),0)+_xlfn.IFNA(VLOOKUP(Q551,Points!$D$2:$E$36,2),0)+R551</f>
        <v>17</v>
      </c>
      <c r="D551" s="22"/>
      <c r="E551" s="22">
        <v>2</v>
      </c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>
        <f>1</f>
        <v>1</v>
      </c>
      <c r="S551" t="s">
        <v>73</v>
      </c>
    </row>
    <row r="552" spans="1:19" x14ac:dyDescent="0.25">
      <c r="A552" t="s">
        <v>118</v>
      </c>
      <c r="B552" t="s">
        <v>932</v>
      </c>
      <c r="C552" s="8">
        <f>_xlfn.IFNA(VLOOKUP(E552,Points!$A$2:$B$36,2),0)+_xlfn.IFNA(VLOOKUP(F552,Points!$A$2:$B$36,2),0)+_xlfn.IFNA(VLOOKUP(G552,Points!$A$2:$B$36,2),0)+_xlfn.IFNA(VLOOKUP(H552,Points!$A$2:$B$36,2),0)+_xlfn.IFNA(VLOOKUP(I552,Points!$A$2:$B$36,2),0)+_xlfn.IFNA(VLOOKUP(J552,Points!$A$2:$B$36,2),0)+_xlfn.IFNA(VLOOKUP(K552,Points!$A$2:$B$36,2),0)+_xlfn.IFNA(VLOOKUP(L552,Points!$A$2:$B$36,2),0)+_xlfn.IFNA(VLOOKUP(M552,Points!$A$2:$B$36,2),0)+_xlfn.IFNA(VLOOKUP(N552,Points!$A$2:$B$36,2),0)+_xlfn.IFNA(VLOOKUP(O552,Points!$A$2:$B$36,2),0)+_xlfn.IFNA(VLOOKUP(P552,Points!$A$2:$B$36,2),0)+_xlfn.IFNA(VLOOKUP(Q552,Points!$D$2:$E$36,2),0)+R552</f>
        <v>17</v>
      </c>
      <c r="D552" s="22"/>
      <c r="E552" s="22"/>
      <c r="F552" s="22"/>
      <c r="G552" s="22"/>
      <c r="H552" s="22"/>
      <c r="I552" s="22">
        <v>2</v>
      </c>
      <c r="J552" s="22"/>
      <c r="K552" s="22"/>
      <c r="L552" s="22"/>
      <c r="M552" s="22"/>
      <c r="N552" s="22"/>
      <c r="O552" s="22"/>
      <c r="P552" s="22"/>
      <c r="Q552" s="22"/>
      <c r="R552" s="22">
        <f>1</f>
        <v>1</v>
      </c>
      <c r="S552" t="s">
        <v>1236</v>
      </c>
    </row>
    <row r="553" spans="1:19" x14ac:dyDescent="0.25">
      <c r="A553" t="s">
        <v>438</v>
      </c>
      <c r="B553" t="s">
        <v>439</v>
      </c>
      <c r="C553" s="31">
        <f>_xlfn.IFNA(VLOOKUP(E553,Points!$A$2:$B$36,2),0)+_xlfn.IFNA(VLOOKUP(F553,Points!$A$2:$B$36,2),0)+_xlfn.IFNA(VLOOKUP(G553,Points!$A$2:$B$36,2),0)+_xlfn.IFNA(VLOOKUP(H553,Points!$A$2:$B$36,2),0)+_xlfn.IFNA(VLOOKUP(I553,Points!$A$2:$B$36,2),0)+_xlfn.IFNA(VLOOKUP(J553,Points!$A$2:$B$36,2),0)+_xlfn.IFNA(VLOOKUP(K553,Points!$A$2:$B$36,2),0)+_xlfn.IFNA(VLOOKUP(L553,Points!$A$2:$B$36,2),0)+_xlfn.IFNA(VLOOKUP(M553,Points!$A$2:$B$36,2),0)+_xlfn.IFNA(VLOOKUP(N553,Points!$A$2:$B$36,2),0)+_xlfn.IFNA(VLOOKUP(O553,Points!$A$2:$B$36,2),0)+_xlfn.IFNA(VLOOKUP(P553,Points!$A$2:$B$36,2),0)+_xlfn.IFNA(VLOOKUP(Q553,Points!$D$2:$E$36,2),0)+R553</f>
        <v>16</v>
      </c>
      <c r="D553" s="22"/>
      <c r="E553" s="22"/>
      <c r="F553">
        <v>6</v>
      </c>
      <c r="G553" s="22" t="s">
        <v>72</v>
      </c>
      <c r="H553" s="22"/>
      <c r="I553" s="22"/>
      <c r="J553" s="22"/>
      <c r="K553" s="22">
        <v>5</v>
      </c>
      <c r="L553" s="22"/>
      <c r="M553" s="22"/>
      <c r="N553" s="22"/>
      <c r="O553" s="22"/>
      <c r="P553" s="22"/>
      <c r="Q553" s="22"/>
      <c r="R553" s="22"/>
    </row>
    <row r="554" spans="1:19" x14ac:dyDescent="0.25">
      <c r="A554" t="s">
        <v>158</v>
      </c>
      <c r="B554" t="s">
        <v>938</v>
      </c>
      <c r="C554" s="31">
        <f>_xlfn.IFNA(VLOOKUP(E554,Points!$A$2:$B$36,2),0)+_xlfn.IFNA(VLOOKUP(F554,Points!$A$2:$B$36,2),0)+_xlfn.IFNA(VLOOKUP(G554,Points!$A$2:$B$36,2),0)+_xlfn.IFNA(VLOOKUP(H554,Points!$A$2:$B$36,2),0)+_xlfn.IFNA(VLOOKUP(I554,Points!$A$2:$B$36,2),0)+_xlfn.IFNA(VLOOKUP(J554,Points!$A$2:$B$36,2),0)+_xlfn.IFNA(VLOOKUP(K554,Points!$A$2:$B$36,2),0)+_xlfn.IFNA(VLOOKUP(L554,Points!$A$2:$B$36,2),0)+_xlfn.IFNA(VLOOKUP(M554,Points!$A$2:$B$36,2),0)+_xlfn.IFNA(VLOOKUP(N554,Points!$A$2:$B$36,2),0)+_xlfn.IFNA(VLOOKUP(O554,Points!$A$2:$B$36,2),0)+_xlfn.IFNA(VLOOKUP(P554,Points!$A$2:$B$36,2),0)+_xlfn.IFNA(VLOOKUP(Q554,Points!$D$2:$E$36,2),0)+R554</f>
        <v>16</v>
      </c>
      <c r="D554" s="22"/>
      <c r="E554" s="22"/>
      <c r="F554" s="22"/>
      <c r="G554" s="22"/>
      <c r="H554" s="22"/>
      <c r="I554" s="22">
        <v>8</v>
      </c>
      <c r="J554" s="22"/>
      <c r="K554" s="22"/>
      <c r="L554" s="22">
        <v>4</v>
      </c>
      <c r="M554" s="22" t="s">
        <v>1184</v>
      </c>
      <c r="N554" s="22"/>
      <c r="O554" s="22"/>
      <c r="P554" s="22"/>
      <c r="Q554" s="22"/>
      <c r="R554" s="22"/>
    </row>
    <row r="555" spans="1:19" x14ac:dyDescent="0.25">
      <c r="A555" t="s">
        <v>189</v>
      </c>
      <c r="B555" t="s">
        <v>436</v>
      </c>
      <c r="C555" s="31">
        <f>_xlfn.IFNA(VLOOKUP(E555,Points!$A$2:$B$36,2),0)+_xlfn.IFNA(VLOOKUP(F555,Points!$A$2:$B$36,2),0)+_xlfn.IFNA(VLOOKUP(G555,Points!$A$2:$B$36,2),0)+_xlfn.IFNA(VLOOKUP(H555,Points!$A$2:$B$36,2),0)+_xlfn.IFNA(VLOOKUP(I555,Points!$A$2:$B$36,2),0)+_xlfn.IFNA(VLOOKUP(J555,Points!$A$2:$B$36,2),0)+_xlfn.IFNA(VLOOKUP(K555,Points!$A$2:$B$36,2),0)+_xlfn.IFNA(VLOOKUP(L555,Points!$A$2:$B$36,2),0)+_xlfn.IFNA(VLOOKUP(M555,Points!$A$2:$B$36,2),0)+_xlfn.IFNA(VLOOKUP(N555,Points!$A$2:$B$36,2),0)+_xlfn.IFNA(VLOOKUP(O555,Points!$A$2:$B$36,2),0)+_xlfn.IFNA(VLOOKUP(P555,Points!$A$2:$B$36,2),0)+_xlfn.IFNA(VLOOKUP(Q555,Points!$D$2:$E$36,2),0)+R555</f>
        <v>16</v>
      </c>
      <c r="D555" s="22"/>
      <c r="E555" s="22"/>
      <c r="F555">
        <v>5</v>
      </c>
      <c r="G555" s="22" t="s">
        <v>343</v>
      </c>
      <c r="H555" s="22"/>
      <c r="I555" s="22"/>
      <c r="J555" s="22"/>
      <c r="K555" s="22"/>
      <c r="L555" s="22"/>
      <c r="M555" s="22"/>
      <c r="N555" s="22"/>
      <c r="O555" s="22">
        <v>7</v>
      </c>
      <c r="P555" s="22"/>
      <c r="Q555" s="22"/>
      <c r="R555" s="22">
        <f>1</f>
        <v>1</v>
      </c>
      <c r="S555" t="s">
        <v>1575</v>
      </c>
    </row>
    <row r="556" spans="1:19" x14ac:dyDescent="0.25">
      <c r="A556" t="s">
        <v>657</v>
      </c>
      <c r="B556" t="s">
        <v>614</v>
      </c>
      <c r="C556" s="8">
        <f>_xlfn.IFNA(VLOOKUP(E556,Points!$A$2:$B$36,2),0)+_xlfn.IFNA(VLOOKUP(F556,Points!$A$2:$B$36,2),0)+_xlfn.IFNA(VLOOKUP(G556,Points!$A$2:$B$36,2),0)+_xlfn.IFNA(VLOOKUP(H556,Points!$A$2:$B$36,2),0)+_xlfn.IFNA(VLOOKUP(I556,Points!$A$2:$B$36,2),0)+_xlfn.IFNA(VLOOKUP(J556,Points!$A$2:$B$36,2),0)+_xlfn.IFNA(VLOOKUP(K556,Points!$A$2:$B$36,2),0)+_xlfn.IFNA(VLOOKUP(L556,Points!$A$2:$B$36,2),0)+_xlfn.IFNA(VLOOKUP(M556,Points!$A$2:$B$36,2),0)+_xlfn.IFNA(VLOOKUP(N556,Points!$A$2:$B$36,2),0)+_xlfn.IFNA(VLOOKUP(O556,Points!$A$2:$B$36,2),0)+_xlfn.IFNA(VLOOKUP(P556,Points!$A$2:$B$36,2),0)+_xlfn.IFNA(VLOOKUP(Q556,Points!$D$2:$E$36,2),0)+R556</f>
        <v>16</v>
      </c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>
        <v>2</v>
      </c>
      <c r="P556" s="22"/>
      <c r="Q556" s="22"/>
      <c r="R556" s="30"/>
    </row>
    <row r="557" spans="1:19" x14ac:dyDescent="0.25">
      <c r="A557" t="s">
        <v>115</v>
      </c>
      <c r="B557" t="s">
        <v>934</v>
      </c>
      <c r="C557" s="31">
        <f>_xlfn.IFNA(VLOOKUP(E557,Points!$A$2:$B$36,2),0)+_xlfn.IFNA(VLOOKUP(F557,Points!$A$2:$B$36,2),0)+_xlfn.IFNA(VLOOKUP(G557,Points!$A$2:$B$36,2),0)+_xlfn.IFNA(VLOOKUP(H557,Points!$A$2:$B$36,2),0)+_xlfn.IFNA(VLOOKUP(I557,Points!$A$2:$B$36,2),0)+_xlfn.IFNA(VLOOKUP(J557,Points!$A$2:$B$36,2),0)+_xlfn.IFNA(VLOOKUP(K557,Points!$A$2:$B$36,2),0)+_xlfn.IFNA(VLOOKUP(L557,Points!$A$2:$B$36,2),0)+_xlfn.IFNA(VLOOKUP(M557,Points!$A$2:$B$36,2),0)+_xlfn.IFNA(VLOOKUP(N557,Points!$A$2:$B$36,2),0)+_xlfn.IFNA(VLOOKUP(O557,Points!$A$2:$B$36,2),0)+_xlfn.IFNA(VLOOKUP(P557,Points!$A$2:$B$36,2),0)+_xlfn.IFNA(VLOOKUP(Q557,Points!$D$2:$E$36,2),0)+R557</f>
        <v>15</v>
      </c>
      <c r="D557" s="22"/>
      <c r="E557" s="22"/>
      <c r="F557" s="22"/>
      <c r="G557" s="22"/>
      <c r="H557" s="22"/>
      <c r="I557" s="22">
        <v>5</v>
      </c>
      <c r="J557" s="22"/>
      <c r="K557" s="22"/>
      <c r="L557" s="22">
        <v>7</v>
      </c>
      <c r="M557" s="22" t="s">
        <v>1184</v>
      </c>
      <c r="N557" s="22"/>
      <c r="O557" s="22"/>
      <c r="P557" s="22"/>
      <c r="Q557" s="22"/>
      <c r="R557" s="22"/>
    </row>
    <row r="558" spans="1:19" x14ac:dyDescent="0.25">
      <c r="A558" t="s">
        <v>643</v>
      </c>
      <c r="B558" t="s">
        <v>1452</v>
      </c>
      <c r="C558" s="8">
        <f>_xlfn.IFNA(VLOOKUP(E558,Points!$A$2:$B$36,2),0)+_xlfn.IFNA(VLOOKUP(F558,Points!$A$2:$B$36,2),0)+_xlfn.IFNA(VLOOKUP(G558,Points!$A$2:$B$36,2),0)+_xlfn.IFNA(VLOOKUP(H558,Points!$A$2:$B$36,2),0)+_xlfn.IFNA(VLOOKUP(I558,Points!$A$2:$B$36,2),0)+_xlfn.IFNA(VLOOKUP(J558,Points!$A$2:$B$36,2),0)+_xlfn.IFNA(VLOOKUP(K558,Points!$A$2:$B$36,2),0)+_xlfn.IFNA(VLOOKUP(L558,Points!$A$2:$B$36,2),0)+_xlfn.IFNA(VLOOKUP(M558,Points!$A$2:$B$36,2),0)+_xlfn.IFNA(VLOOKUP(N558,Points!$A$2:$B$36,2),0)+_xlfn.IFNA(VLOOKUP(O558,Points!$A$2:$B$36,2),0)+_xlfn.IFNA(VLOOKUP(P558,Points!$A$2:$B$36,2),0)+_xlfn.IFNA(VLOOKUP(Q558,Points!$D$2:$E$36,2),0)+R558</f>
        <v>14</v>
      </c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>
        <v>3</v>
      </c>
      <c r="O558" s="22"/>
      <c r="P558" s="22"/>
      <c r="Q558" s="22"/>
      <c r="R558" s="30">
        <f>1</f>
        <v>1</v>
      </c>
      <c r="S558" t="s">
        <v>1486</v>
      </c>
    </row>
    <row r="559" spans="1:19" x14ac:dyDescent="0.25">
      <c r="A559" t="s">
        <v>167</v>
      </c>
      <c r="B559" t="s">
        <v>437</v>
      </c>
      <c r="C559" s="8">
        <f>_xlfn.IFNA(VLOOKUP(E559,Points!$A$2:$B$36,2),0)+_xlfn.IFNA(VLOOKUP(F559,Points!$A$2:$B$36,2),0)+_xlfn.IFNA(VLOOKUP(G559,Points!$A$2:$B$36,2),0)+_xlfn.IFNA(VLOOKUP(H559,Points!$A$2:$B$36,2),0)+_xlfn.IFNA(VLOOKUP(I559,Points!$A$2:$B$36,2),0)+_xlfn.IFNA(VLOOKUP(J559,Points!$A$2:$B$36,2),0)+_xlfn.IFNA(VLOOKUP(K559,Points!$A$2:$B$36,2),0)+_xlfn.IFNA(VLOOKUP(L559,Points!$A$2:$B$36,2),0)+_xlfn.IFNA(VLOOKUP(M559,Points!$A$2:$B$36,2),0)+_xlfn.IFNA(VLOOKUP(N559,Points!$A$2:$B$36,2),0)+_xlfn.IFNA(VLOOKUP(O559,Points!$A$2:$B$36,2),0)+_xlfn.IFNA(VLOOKUP(P559,Points!$A$2:$B$36,2),0)+_xlfn.IFNA(VLOOKUP(Q559,Points!$D$2:$E$36,2),0)+R559</f>
        <v>13</v>
      </c>
      <c r="D559" s="22"/>
      <c r="E559" s="22">
        <v>3</v>
      </c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30"/>
    </row>
    <row r="560" spans="1:19" x14ac:dyDescent="0.25">
      <c r="A560" t="s">
        <v>440</v>
      </c>
      <c r="B560" t="s">
        <v>441</v>
      </c>
      <c r="C560" s="31">
        <f>_xlfn.IFNA(VLOOKUP(E560,Points!$A$2:$B$36,2),0)+_xlfn.IFNA(VLOOKUP(F560,Points!$A$2:$B$36,2),0)+_xlfn.IFNA(VLOOKUP(G560,Points!$A$2:$B$36,2),0)+_xlfn.IFNA(VLOOKUP(H560,Points!$A$2:$B$36,2),0)+_xlfn.IFNA(VLOOKUP(I560,Points!$A$2:$B$36,2),0)+_xlfn.IFNA(VLOOKUP(J560,Points!$A$2:$B$36,2),0)+_xlfn.IFNA(VLOOKUP(K560,Points!$A$2:$B$36,2),0)+_xlfn.IFNA(VLOOKUP(L560,Points!$A$2:$B$36,2),0)+_xlfn.IFNA(VLOOKUP(M560,Points!$A$2:$B$36,2),0)+_xlfn.IFNA(VLOOKUP(N560,Points!$A$2:$B$36,2),0)+_xlfn.IFNA(VLOOKUP(O560,Points!$A$2:$B$36,2),0)+_xlfn.IFNA(VLOOKUP(P560,Points!$A$2:$B$36,2),0)+_xlfn.IFNA(VLOOKUP(Q560,Points!$D$2:$E$36,2),0)+R560</f>
        <v>13</v>
      </c>
      <c r="D560" s="22"/>
      <c r="E560" s="22"/>
      <c r="F560">
        <v>7</v>
      </c>
      <c r="G560" s="22" t="s">
        <v>746</v>
      </c>
      <c r="H560" s="22"/>
      <c r="I560" s="22"/>
      <c r="J560" s="22"/>
      <c r="K560" s="22">
        <v>6</v>
      </c>
      <c r="L560" s="22"/>
      <c r="M560" s="22"/>
      <c r="N560" s="22"/>
      <c r="O560" s="22" t="s">
        <v>1248</v>
      </c>
      <c r="P560" s="22"/>
      <c r="Q560" s="22"/>
      <c r="R560" s="22"/>
    </row>
    <row r="561" spans="1:19" x14ac:dyDescent="0.25">
      <c r="A561" t="s">
        <v>165</v>
      </c>
      <c r="B561" t="s">
        <v>1358</v>
      </c>
      <c r="C561" s="8">
        <f>_xlfn.IFNA(VLOOKUP(E561,Points!$A$2:$B$36,2),0)+_xlfn.IFNA(VLOOKUP(F561,Points!$A$2:$B$36,2),0)+_xlfn.IFNA(VLOOKUP(G561,Points!$A$2:$B$36,2),0)+_xlfn.IFNA(VLOOKUP(H561,Points!$A$2:$B$36,2),0)+_xlfn.IFNA(VLOOKUP(I561,Points!$A$2:$B$36,2),0)+_xlfn.IFNA(VLOOKUP(J561,Points!$A$2:$B$36,2),0)+_xlfn.IFNA(VLOOKUP(K561,Points!$A$2:$B$36,2),0)+_xlfn.IFNA(VLOOKUP(L561,Points!$A$2:$B$36,2),0)+_xlfn.IFNA(VLOOKUP(M561,Points!$A$2:$B$36,2),0)+_xlfn.IFNA(VLOOKUP(N561,Points!$A$2:$B$36,2),0)+_xlfn.IFNA(VLOOKUP(O561,Points!$A$2:$B$36,2),0)+_xlfn.IFNA(VLOOKUP(P561,Points!$A$2:$B$36,2),0)+_xlfn.IFNA(VLOOKUP(Q561,Points!$D$2:$E$36,2),0)+R561</f>
        <v>13</v>
      </c>
      <c r="D561" s="22"/>
      <c r="E561" s="22"/>
      <c r="F561" s="22"/>
      <c r="G561" s="22"/>
      <c r="H561" s="22"/>
      <c r="I561" s="22"/>
      <c r="J561" s="22"/>
      <c r="K561" s="22"/>
      <c r="L561" s="22">
        <v>3</v>
      </c>
      <c r="M561" s="22"/>
      <c r="N561" s="22"/>
      <c r="O561" s="22"/>
      <c r="P561" s="22"/>
      <c r="Q561" s="22"/>
      <c r="R561" s="22"/>
    </row>
    <row r="562" spans="1:19" x14ac:dyDescent="0.25">
      <c r="A562" t="s">
        <v>516</v>
      </c>
      <c r="B562" t="s">
        <v>1359</v>
      </c>
      <c r="C562" s="32">
        <f>_xlfn.IFNA(VLOOKUP(E562,Points!$A$2:$B$36,2),0)+_xlfn.IFNA(VLOOKUP(F562,Points!$A$2:$B$36,2),0)+_xlfn.IFNA(VLOOKUP(G562,Points!$A$2:$B$36,2),0)+_xlfn.IFNA(VLOOKUP(H562,Points!$A$2:$B$36,2),0)+_xlfn.IFNA(VLOOKUP(I562,Points!$A$2:$B$36,2),0)+_xlfn.IFNA(VLOOKUP(J562,Points!$A$2:$B$36,2),0)+_xlfn.IFNA(VLOOKUP(K562,Points!$A$2:$B$36,2),0)+_xlfn.IFNA(VLOOKUP(L562,Points!$A$2:$B$36,2),0)+_xlfn.IFNA(VLOOKUP(M562,Points!$A$2:$B$36,2),0)+_xlfn.IFNA(VLOOKUP(N562,Points!$A$2:$B$36,2),0)+_xlfn.IFNA(VLOOKUP(O562,Points!$A$2:$B$36,2),0)+_xlfn.IFNA(VLOOKUP(P562,Points!$A$2:$B$36,2),0)+_xlfn.IFNA(VLOOKUP(Q562,Points!$D$2:$E$36,2),0)+R562</f>
        <v>12</v>
      </c>
      <c r="D562" s="22"/>
      <c r="E562" s="22"/>
      <c r="F562" s="22"/>
      <c r="G562" s="22"/>
      <c r="H562" s="22"/>
      <c r="I562" s="22"/>
      <c r="J562" s="22"/>
      <c r="K562" s="22"/>
      <c r="L562" s="22">
        <v>8</v>
      </c>
      <c r="M562" s="22"/>
      <c r="N562" s="22">
        <v>6</v>
      </c>
      <c r="O562" s="22"/>
      <c r="P562" s="22"/>
      <c r="Q562" s="22"/>
      <c r="R562" s="30"/>
    </row>
    <row r="563" spans="1:19" x14ac:dyDescent="0.25">
      <c r="A563" t="s">
        <v>378</v>
      </c>
      <c r="B563" t="s">
        <v>383</v>
      </c>
      <c r="C563" s="31">
        <f>_xlfn.IFNA(VLOOKUP(E563,Points!$A$2:$B$36,2),0)+_xlfn.IFNA(VLOOKUP(F563,Points!$A$2:$B$36,2),0)+_xlfn.IFNA(VLOOKUP(G563,Points!$A$2:$B$36,2),0)+_xlfn.IFNA(VLOOKUP(H563,Points!$A$2:$B$36,2),0)+_xlfn.IFNA(VLOOKUP(I563,Points!$A$2:$B$36,2),0)+_xlfn.IFNA(VLOOKUP(J563,Points!$A$2:$B$36,2),0)+_xlfn.IFNA(VLOOKUP(K563,Points!$A$2:$B$36,2),0)+_xlfn.IFNA(VLOOKUP(L563,Points!$A$2:$B$36,2),0)+_xlfn.IFNA(VLOOKUP(M563,Points!$A$2:$B$36,2),0)+_xlfn.IFNA(VLOOKUP(N563,Points!$A$2:$B$36,2),0)+_xlfn.IFNA(VLOOKUP(O563,Points!$A$2:$B$36,2),0)+_xlfn.IFNA(VLOOKUP(P563,Points!$A$2:$B$36,2),0)+_xlfn.IFNA(VLOOKUP(Q563,Points!$D$2:$E$36,2),0)+R563</f>
        <v>11</v>
      </c>
      <c r="D563" s="22"/>
      <c r="E563" s="22"/>
      <c r="F563" s="22"/>
      <c r="G563" s="22"/>
      <c r="H563" s="22"/>
      <c r="I563" s="22">
        <v>11</v>
      </c>
      <c r="J563" s="22"/>
      <c r="K563" s="22"/>
      <c r="L563" s="22"/>
      <c r="M563" s="22" t="s">
        <v>1184</v>
      </c>
      <c r="N563" s="22">
        <v>5</v>
      </c>
      <c r="O563" s="22"/>
      <c r="P563" s="22"/>
      <c r="Q563" s="22"/>
      <c r="R563" s="30"/>
    </row>
    <row r="564" spans="1:19" x14ac:dyDescent="0.25">
      <c r="A564" t="s">
        <v>140</v>
      </c>
      <c r="B564" t="s">
        <v>1520</v>
      </c>
      <c r="C564" s="8">
        <f>_xlfn.IFNA(VLOOKUP(E564,Points!$A$2:$B$36,2),0)+_xlfn.IFNA(VLOOKUP(F564,Points!$A$2:$B$36,2),0)+_xlfn.IFNA(VLOOKUP(G564,Points!$A$2:$B$36,2),0)+_xlfn.IFNA(VLOOKUP(H564,Points!$A$2:$B$36,2),0)+_xlfn.IFNA(VLOOKUP(I564,Points!$A$2:$B$36,2),0)+_xlfn.IFNA(VLOOKUP(J564,Points!$A$2:$B$36,2),0)+_xlfn.IFNA(VLOOKUP(K564,Points!$A$2:$B$36,2),0)+_xlfn.IFNA(VLOOKUP(L564,Points!$A$2:$B$36,2),0)+_xlfn.IFNA(VLOOKUP(M564,Points!$A$2:$B$36,2),0)+_xlfn.IFNA(VLOOKUP(N564,Points!$A$2:$B$36,2),0)+_xlfn.IFNA(VLOOKUP(O564,Points!$A$2:$B$36,2),0)+_xlfn.IFNA(VLOOKUP(P564,Points!$A$2:$B$36,2),0)+_xlfn.IFNA(VLOOKUP(Q564,Points!$D$2:$E$36,2),0)+R564</f>
        <v>10</v>
      </c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>
        <v>5</v>
      </c>
      <c r="P564" s="22"/>
      <c r="Q564" s="22"/>
      <c r="R564" s="22">
        <f>1</f>
        <v>1</v>
      </c>
      <c r="S564" t="s">
        <v>1575</v>
      </c>
    </row>
    <row r="565" spans="1:19" x14ac:dyDescent="0.25">
      <c r="A565" t="s">
        <v>471</v>
      </c>
      <c r="B565" t="s">
        <v>224</v>
      </c>
      <c r="C565" s="8">
        <f>_xlfn.IFNA(VLOOKUP(E565,Points!$A$2:$B$36,2),0)+_xlfn.IFNA(VLOOKUP(F565,Points!$A$2:$B$36,2),0)+_xlfn.IFNA(VLOOKUP(G565,Points!$A$2:$B$36,2),0)+_xlfn.IFNA(VLOOKUP(H565,Points!$A$2:$B$36,2),0)+_xlfn.IFNA(VLOOKUP(I565,Points!$A$2:$B$36,2),0)+_xlfn.IFNA(VLOOKUP(J565,Points!$A$2:$B$36,2),0)+_xlfn.IFNA(VLOOKUP(K565,Points!$A$2:$B$36,2),0)+_xlfn.IFNA(VLOOKUP(L565,Points!$A$2:$B$36,2),0)+_xlfn.IFNA(VLOOKUP(M565,Points!$A$2:$B$36,2),0)+_xlfn.IFNA(VLOOKUP(N565,Points!$A$2:$B$36,2),0)+_xlfn.IFNA(VLOOKUP(O565,Points!$A$2:$B$36,2),0)+_xlfn.IFNA(VLOOKUP(P565,Points!$A$2:$B$36,2),0)+_xlfn.IFNA(VLOOKUP(Q565,Points!$D$2:$E$36,2),0)+R565</f>
        <v>9</v>
      </c>
      <c r="D565" s="22"/>
      <c r="E565" s="22"/>
      <c r="F565" s="22"/>
      <c r="G565" s="22"/>
      <c r="H565" s="22"/>
      <c r="I565" s="22"/>
      <c r="J565" s="22">
        <v>5</v>
      </c>
      <c r="K565" s="22"/>
      <c r="L565" s="22"/>
      <c r="M565" s="22"/>
      <c r="N565" s="22"/>
      <c r="O565" s="22"/>
      <c r="P565" s="22"/>
      <c r="Q565" s="22"/>
      <c r="R565" s="30"/>
    </row>
    <row r="566" spans="1:19" x14ac:dyDescent="0.25">
      <c r="A566" t="s">
        <v>442</v>
      </c>
      <c r="B566" t="s">
        <v>443</v>
      </c>
      <c r="C566" s="8">
        <f>_xlfn.IFNA(VLOOKUP(E566,Points!$A$2:$B$36,2),0)+_xlfn.IFNA(VLOOKUP(F566,Points!$A$2:$B$36,2),0)+_xlfn.IFNA(VLOOKUP(G566,Points!$A$2:$B$36,2),0)+_xlfn.IFNA(VLOOKUP(H566,Points!$A$2:$B$36,2),0)+_xlfn.IFNA(VLOOKUP(I566,Points!$A$2:$B$36,2),0)+_xlfn.IFNA(VLOOKUP(J566,Points!$A$2:$B$36,2),0)+_xlfn.IFNA(VLOOKUP(K566,Points!$A$2:$B$36,2),0)+_xlfn.IFNA(VLOOKUP(L566,Points!$A$2:$B$36,2),0)+_xlfn.IFNA(VLOOKUP(M566,Points!$A$2:$B$36,2),0)+_xlfn.IFNA(VLOOKUP(N566,Points!$A$2:$B$36,2),0)+_xlfn.IFNA(VLOOKUP(O566,Points!$A$2:$B$36,2),0)+_xlfn.IFNA(VLOOKUP(P566,Points!$A$2:$B$36,2),0)+_xlfn.IFNA(VLOOKUP(Q566,Points!$D$2:$E$36,2),0)+R566</f>
        <v>7</v>
      </c>
      <c r="D566" s="22"/>
      <c r="E566" s="22"/>
      <c r="F566" s="22"/>
      <c r="G566" s="22">
        <v>6</v>
      </c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30"/>
    </row>
    <row r="567" spans="1:19" x14ac:dyDescent="0.25">
      <c r="A567" t="s">
        <v>935</v>
      </c>
      <c r="B567" t="s">
        <v>936</v>
      </c>
      <c r="C567" s="8">
        <f>_xlfn.IFNA(VLOOKUP(E567,Points!$A$2:$B$36,2),0)+_xlfn.IFNA(VLOOKUP(F567,Points!$A$2:$B$36,2),0)+_xlfn.IFNA(VLOOKUP(G567,Points!$A$2:$B$36,2),0)+_xlfn.IFNA(VLOOKUP(H567,Points!$A$2:$B$36,2),0)+_xlfn.IFNA(VLOOKUP(I567,Points!$A$2:$B$36,2),0)+_xlfn.IFNA(VLOOKUP(J567,Points!$A$2:$B$36,2),0)+_xlfn.IFNA(VLOOKUP(K567,Points!$A$2:$B$36,2),0)+_xlfn.IFNA(VLOOKUP(L567,Points!$A$2:$B$36,2),0)+_xlfn.IFNA(VLOOKUP(M567,Points!$A$2:$B$36,2),0)+_xlfn.IFNA(VLOOKUP(N567,Points!$A$2:$B$36,2),0)+_xlfn.IFNA(VLOOKUP(O567,Points!$A$2:$B$36,2),0)+_xlfn.IFNA(VLOOKUP(P567,Points!$A$2:$B$36,2),0)+_xlfn.IFNA(VLOOKUP(Q567,Points!$D$2:$E$36,2),0)+R567</f>
        <v>7</v>
      </c>
      <c r="D567" s="22"/>
      <c r="E567" s="22"/>
      <c r="F567" s="22"/>
      <c r="G567" s="22"/>
      <c r="H567" s="22"/>
      <c r="I567" s="22">
        <v>6</v>
      </c>
      <c r="J567" s="22"/>
      <c r="K567" s="22"/>
      <c r="L567" s="22"/>
      <c r="M567" s="22"/>
      <c r="N567" s="22"/>
      <c r="O567" s="22"/>
      <c r="P567" s="22"/>
      <c r="Q567" s="22"/>
      <c r="R567" s="22"/>
    </row>
    <row r="568" spans="1:19" x14ac:dyDescent="0.25">
      <c r="A568" t="s">
        <v>582</v>
      </c>
      <c r="B568" t="s">
        <v>1107</v>
      </c>
      <c r="C568" s="8">
        <f>_xlfn.IFNA(VLOOKUP(E568,Points!$A$2:$B$36,2),0)+_xlfn.IFNA(VLOOKUP(F568,Points!$A$2:$B$36,2),0)+_xlfn.IFNA(VLOOKUP(G568,Points!$A$2:$B$36,2),0)+_xlfn.IFNA(VLOOKUP(H568,Points!$A$2:$B$36,2),0)+_xlfn.IFNA(VLOOKUP(I568,Points!$A$2:$B$36,2),0)+_xlfn.IFNA(VLOOKUP(J568,Points!$A$2:$B$36,2),0)+_xlfn.IFNA(VLOOKUP(K568,Points!$A$2:$B$36,2),0)+_xlfn.IFNA(VLOOKUP(L568,Points!$A$2:$B$36,2),0)+_xlfn.IFNA(VLOOKUP(M568,Points!$A$2:$B$36,2),0)+_xlfn.IFNA(VLOOKUP(N568,Points!$A$2:$B$36,2),0)+_xlfn.IFNA(VLOOKUP(O568,Points!$A$2:$B$36,2),0)+_xlfn.IFNA(VLOOKUP(P568,Points!$A$2:$B$36,2),0)+_xlfn.IFNA(VLOOKUP(Q568,Points!$D$2:$E$36,2),0)+R568</f>
        <v>7</v>
      </c>
      <c r="D568" s="22"/>
      <c r="E568" s="22"/>
      <c r="F568" s="22"/>
      <c r="G568" s="22"/>
      <c r="H568" s="22"/>
      <c r="I568" s="22"/>
      <c r="J568" s="22">
        <v>6</v>
      </c>
      <c r="K568" s="22"/>
      <c r="L568" s="22"/>
      <c r="M568" s="22"/>
      <c r="N568" s="22"/>
      <c r="O568" s="22"/>
      <c r="P568" s="22"/>
      <c r="Q568" s="22"/>
      <c r="R568" s="30"/>
    </row>
    <row r="569" spans="1:19" x14ac:dyDescent="0.25">
      <c r="A569" t="s">
        <v>508</v>
      </c>
      <c r="B569" t="s">
        <v>942</v>
      </c>
      <c r="C569" s="31">
        <f>_xlfn.IFNA(VLOOKUP(E569,Points!$A$2:$B$36,2),0)+_xlfn.IFNA(VLOOKUP(F569,Points!$A$2:$B$36,2),0)+_xlfn.IFNA(VLOOKUP(G569,Points!$A$2:$B$36,2),0)+_xlfn.IFNA(VLOOKUP(H569,Points!$A$2:$B$36,2),0)+_xlfn.IFNA(VLOOKUP(I569,Points!$A$2:$B$36,2),0)+_xlfn.IFNA(VLOOKUP(J569,Points!$A$2:$B$36,2),0)+_xlfn.IFNA(VLOOKUP(K569,Points!$A$2:$B$36,2),0)+_xlfn.IFNA(VLOOKUP(L569,Points!$A$2:$B$36,2),0)+_xlfn.IFNA(VLOOKUP(M569,Points!$A$2:$B$36,2),0)+_xlfn.IFNA(VLOOKUP(N569,Points!$A$2:$B$36,2),0)+_xlfn.IFNA(VLOOKUP(O569,Points!$A$2:$B$36,2),0)+_xlfn.IFNA(VLOOKUP(P569,Points!$A$2:$B$36,2),0)+_xlfn.IFNA(VLOOKUP(Q569,Points!$D$2:$E$36,2),0)+R569</f>
        <v>7</v>
      </c>
      <c r="D569" s="22"/>
      <c r="E569" s="22"/>
      <c r="F569" s="22"/>
      <c r="G569" s="22"/>
      <c r="H569" s="22"/>
      <c r="I569" s="22">
        <v>12</v>
      </c>
      <c r="J569" s="22"/>
      <c r="K569" s="22"/>
      <c r="L569" s="22"/>
      <c r="M569" s="22" t="s">
        <v>1184</v>
      </c>
      <c r="N569" s="22">
        <v>7</v>
      </c>
      <c r="O569" s="22"/>
      <c r="P569" s="22"/>
      <c r="Q569" s="22"/>
      <c r="R569" s="22"/>
    </row>
    <row r="570" spans="1:19" x14ac:dyDescent="0.25">
      <c r="A570" t="s">
        <v>74</v>
      </c>
      <c r="B570" t="s">
        <v>444</v>
      </c>
      <c r="C570" s="32">
        <f>_xlfn.IFNA(VLOOKUP(E570,Points!$A$2:$B$36,2),0)+_xlfn.IFNA(VLOOKUP(F570,Points!$A$2:$B$36,2),0)+_xlfn.IFNA(VLOOKUP(G570,Points!$A$2:$B$36,2),0)+_xlfn.IFNA(VLOOKUP(H570,Points!$A$2:$B$36,2),0)+_xlfn.IFNA(VLOOKUP(I570,Points!$A$2:$B$36,2),0)+_xlfn.IFNA(VLOOKUP(J570,Points!$A$2:$B$36,2),0)+_xlfn.IFNA(VLOOKUP(K570,Points!$A$2:$B$36,2),0)+_xlfn.IFNA(VLOOKUP(L570,Points!$A$2:$B$36,2),0)+_xlfn.IFNA(VLOOKUP(M570,Points!$A$2:$B$36,2),0)+_xlfn.IFNA(VLOOKUP(N570,Points!$A$2:$B$36,2),0)+_xlfn.IFNA(VLOOKUP(O570,Points!$A$2:$B$36,2),0)+_xlfn.IFNA(VLOOKUP(P570,Points!$A$2:$B$36,2),0)+_xlfn.IFNA(VLOOKUP(Q570,Points!$D$2:$E$36,2),0)+R570</f>
        <v>6</v>
      </c>
      <c r="D570" s="22"/>
      <c r="E570" s="22"/>
      <c r="F570">
        <v>8</v>
      </c>
      <c r="G570" s="22">
        <v>12</v>
      </c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</row>
    <row r="571" spans="1:19" x14ac:dyDescent="0.25">
      <c r="A571" t="s">
        <v>256</v>
      </c>
      <c r="B571" t="s">
        <v>1269</v>
      </c>
      <c r="C571" s="8">
        <f>_xlfn.IFNA(VLOOKUP(E571,Points!$A$2:$B$36,2),0)+_xlfn.IFNA(VLOOKUP(F571,Points!$A$2:$B$36,2),0)+_xlfn.IFNA(VLOOKUP(G571,Points!$A$2:$B$36,2),0)+_xlfn.IFNA(VLOOKUP(H571,Points!$A$2:$B$36,2),0)+_xlfn.IFNA(VLOOKUP(I571,Points!$A$2:$B$36,2),0)+_xlfn.IFNA(VLOOKUP(J571,Points!$A$2:$B$36,2),0)+_xlfn.IFNA(VLOOKUP(K571,Points!$A$2:$B$36,2),0)+_xlfn.IFNA(VLOOKUP(L571,Points!$A$2:$B$36,2),0)+_xlfn.IFNA(VLOOKUP(M571,Points!$A$2:$B$36,2),0)+_xlfn.IFNA(VLOOKUP(N571,Points!$A$2:$B$36,2),0)+_xlfn.IFNA(VLOOKUP(O571,Points!$A$2:$B$36,2),0)+_xlfn.IFNA(VLOOKUP(P571,Points!$A$2:$B$36,2),0)+_xlfn.IFNA(VLOOKUP(Q571,Points!$D$2:$E$36,2),0)+R571</f>
        <v>6</v>
      </c>
      <c r="D571" s="22"/>
      <c r="E571" s="22"/>
      <c r="F571" s="22"/>
      <c r="G571" s="22"/>
      <c r="H571" s="22"/>
      <c r="I571" s="22"/>
      <c r="J571" s="22"/>
      <c r="K571" s="22">
        <v>7</v>
      </c>
      <c r="L571" s="22"/>
      <c r="M571" s="22"/>
      <c r="N571" s="22"/>
      <c r="O571" s="22"/>
      <c r="P571" s="22"/>
      <c r="Q571" s="22"/>
      <c r="R571" s="22"/>
    </row>
    <row r="572" spans="1:19" x14ac:dyDescent="0.25">
      <c r="A572" t="s">
        <v>188</v>
      </c>
      <c r="B572" t="s">
        <v>1453</v>
      </c>
      <c r="C572" s="8">
        <f>_xlfn.IFNA(VLOOKUP(E572,Points!$A$2:$B$36,2),0)+_xlfn.IFNA(VLOOKUP(F572,Points!$A$2:$B$36,2),0)+_xlfn.IFNA(VLOOKUP(G572,Points!$A$2:$B$36,2),0)+_xlfn.IFNA(VLOOKUP(H572,Points!$A$2:$B$36,2),0)+_xlfn.IFNA(VLOOKUP(I572,Points!$A$2:$B$36,2),0)+_xlfn.IFNA(VLOOKUP(J572,Points!$A$2:$B$36,2),0)+_xlfn.IFNA(VLOOKUP(K572,Points!$A$2:$B$36,2),0)+_xlfn.IFNA(VLOOKUP(L572,Points!$A$2:$B$36,2),0)+_xlfn.IFNA(VLOOKUP(M572,Points!$A$2:$B$36,2),0)+_xlfn.IFNA(VLOOKUP(N572,Points!$A$2:$B$36,2),0)+_xlfn.IFNA(VLOOKUP(O572,Points!$A$2:$B$36,2),0)+_xlfn.IFNA(VLOOKUP(P572,Points!$A$2:$B$36,2),0)+_xlfn.IFNA(VLOOKUP(Q572,Points!$D$2:$E$36,2),0)+R572</f>
        <v>5</v>
      </c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>
        <v>8</v>
      </c>
      <c r="O572" s="22"/>
      <c r="P572" s="22"/>
      <c r="Q572" s="22"/>
      <c r="R572" s="22"/>
    </row>
    <row r="573" spans="1:19" x14ac:dyDescent="0.25">
      <c r="A573" t="s">
        <v>1270</v>
      </c>
      <c r="B573" t="s">
        <v>1271</v>
      </c>
      <c r="C573" s="8">
        <f>_xlfn.IFNA(VLOOKUP(E573,Points!$A$2:$B$36,2),0)+_xlfn.IFNA(VLOOKUP(F573,Points!$A$2:$B$36,2),0)+_xlfn.IFNA(VLOOKUP(G573,Points!$A$2:$B$36,2),0)+_xlfn.IFNA(VLOOKUP(H573,Points!$A$2:$B$36,2),0)+_xlfn.IFNA(VLOOKUP(I573,Points!$A$2:$B$36,2),0)+_xlfn.IFNA(VLOOKUP(J573,Points!$A$2:$B$36,2),0)+_xlfn.IFNA(VLOOKUP(K573,Points!$A$2:$B$36,2),0)+_xlfn.IFNA(VLOOKUP(L573,Points!$A$2:$B$36,2),0)+_xlfn.IFNA(VLOOKUP(M573,Points!$A$2:$B$36,2),0)+_xlfn.IFNA(VLOOKUP(N573,Points!$A$2:$B$36,2),0)+_xlfn.IFNA(VLOOKUP(O573,Points!$A$2:$B$36,2),0)+_xlfn.IFNA(VLOOKUP(P573,Points!$A$2:$B$36,2),0)+_xlfn.IFNA(VLOOKUP(Q573,Points!$D$2:$E$36,2),0)+R573</f>
        <v>5</v>
      </c>
      <c r="D573" s="22"/>
      <c r="E573" s="22"/>
      <c r="F573" s="22"/>
      <c r="G573" s="22"/>
      <c r="H573" s="22"/>
      <c r="I573" s="22"/>
      <c r="J573" s="22"/>
      <c r="K573" s="22">
        <v>8</v>
      </c>
      <c r="L573" s="22"/>
      <c r="M573" s="22"/>
      <c r="N573" s="22"/>
      <c r="O573" s="22"/>
      <c r="P573" s="22"/>
      <c r="Q573" s="22"/>
      <c r="R573" s="30"/>
    </row>
    <row r="574" spans="1:19" x14ac:dyDescent="0.25">
      <c r="A574" t="s">
        <v>1321</v>
      </c>
      <c r="B574" t="s">
        <v>1521</v>
      </c>
      <c r="C574" s="8">
        <f>_xlfn.IFNA(VLOOKUP(E574,Points!$A$2:$B$36,2),0)+_xlfn.IFNA(VLOOKUP(F574,Points!$A$2:$B$36,2),0)+_xlfn.IFNA(VLOOKUP(G574,Points!$A$2:$B$36,2),0)+_xlfn.IFNA(VLOOKUP(H574,Points!$A$2:$B$36,2),0)+_xlfn.IFNA(VLOOKUP(I574,Points!$A$2:$B$36,2),0)+_xlfn.IFNA(VLOOKUP(J574,Points!$A$2:$B$36,2),0)+_xlfn.IFNA(VLOOKUP(K574,Points!$A$2:$B$36,2),0)+_xlfn.IFNA(VLOOKUP(L574,Points!$A$2:$B$36,2),0)+_xlfn.IFNA(VLOOKUP(M574,Points!$A$2:$B$36,2),0)+_xlfn.IFNA(VLOOKUP(N574,Points!$A$2:$B$36,2),0)+_xlfn.IFNA(VLOOKUP(O574,Points!$A$2:$B$36,2),0)+_xlfn.IFNA(VLOOKUP(P574,Points!$A$2:$B$36,2),0)+_xlfn.IFNA(VLOOKUP(Q574,Points!$D$2:$E$36,2),0)+R574</f>
        <v>5</v>
      </c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>
        <v>8</v>
      </c>
      <c r="P574" s="22"/>
      <c r="Q574" s="22"/>
      <c r="R574" s="30"/>
    </row>
    <row r="575" spans="1:19" x14ac:dyDescent="0.25">
      <c r="A575" t="s">
        <v>74</v>
      </c>
      <c r="B575" t="s">
        <v>444</v>
      </c>
      <c r="C575" s="8">
        <f>_xlfn.IFNA(VLOOKUP(E575,Points!$A$2:$B$36,2),0)+_xlfn.IFNA(VLOOKUP(F575,Points!$A$2:$B$36,2),0)+_xlfn.IFNA(VLOOKUP(G575,Points!$A$2:$B$36,2),0)+_xlfn.IFNA(VLOOKUP(H575,Points!$A$2:$B$36,2),0)+_xlfn.IFNA(VLOOKUP(I575,Points!$A$2:$B$36,2),0)+_xlfn.IFNA(VLOOKUP(J575,Points!$A$2:$B$36,2),0)+_xlfn.IFNA(VLOOKUP(K575,Points!$A$2:$B$36,2),0)+_xlfn.IFNA(VLOOKUP(L575,Points!$A$2:$B$36,2),0)+_xlfn.IFNA(VLOOKUP(M575,Points!$A$2:$B$36,2),0)+_xlfn.IFNA(VLOOKUP(N575,Points!$A$2:$B$36,2),0)+_xlfn.IFNA(VLOOKUP(O575,Points!$A$2:$B$36,2),0)+_xlfn.IFNA(VLOOKUP(P575,Points!$A$2:$B$36,2),0)+_xlfn.IFNA(VLOOKUP(Q575,Points!$D$2:$E$36,2),0)+R575</f>
        <v>4</v>
      </c>
      <c r="D575" s="22"/>
      <c r="E575" s="22"/>
      <c r="F575" s="22"/>
      <c r="G575" s="22"/>
      <c r="H575" s="22"/>
      <c r="I575" s="22"/>
      <c r="J575" s="22"/>
      <c r="K575" s="22">
        <v>9</v>
      </c>
      <c r="L575" s="22"/>
      <c r="M575" s="22"/>
      <c r="N575" s="22"/>
      <c r="O575" s="22"/>
      <c r="P575" s="22"/>
      <c r="Q575" s="22"/>
      <c r="R575" s="30"/>
    </row>
    <row r="576" spans="1:19" x14ac:dyDescent="0.25">
      <c r="A576" t="s">
        <v>70</v>
      </c>
      <c r="B576" t="s">
        <v>944</v>
      </c>
      <c r="C576" s="31">
        <f>_xlfn.IFNA(VLOOKUP(E576,Points!$A$2:$B$36,2),0)+_xlfn.IFNA(VLOOKUP(F576,Points!$A$2:$B$36,2),0)+_xlfn.IFNA(VLOOKUP(G576,Points!$A$2:$B$36,2),0)+_xlfn.IFNA(VLOOKUP(H576,Points!$A$2:$B$36,2),0)+_xlfn.IFNA(VLOOKUP(I576,Points!$A$2:$B$36,2),0)+_xlfn.IFNA(VLOOKUP(J576,Points!$A$2:$B$36,2),0)+_xlfn.IFNA(VLOOKUP(K576,Points!$A$2:$B$36,2),0)+_xlfn.IFNA(VLOOKUP(L576,Points!$A$2:$B$36,2),0)+_xlfn.IFNA(VLOOKUP(M576,Points!$A$2:$B$36,2),0)+_xlfn.IFNA(VLOOKUP(N576,Points!$A$2:$B$36,2),0)+_xlfn.IFNA(VLOOKUP(O576,Points!$A$2:$B$36,2),0)+_xlfn.IFNA(VLOOKUP(P576,Points!$A$2:$B$36,2),0)+_xlfn.IFNA(VLOOKUP(Q576,Points!$D$2:$E$36,2),0)+R576</f>
        <v>4</v>
      </c>
      <c r="D576" s="22"/>
      <c r="E576" s="22"/>
      <c r="F576" s="22"/>
      <c r="G576" s="22"/>
      <c r="H576" s="22"/>
      <c r="I576" s="22">
        <v>14</v>
      </c>
      <c r="J576" s="22"/>
      <c r="K576" s="22"/>
      <c r="L576" s="22"/>
      <c r="M576" s="22" t="s">
        <v>1184</v>
      </c>
      <c r="N576" s="22">
        <v>10</v>
      </c>
      <c r="O576" s="22"/>
      <c r="P576" s="22"/>
      <c r="Q576" s="22"/>
      <c r="R576" s="30"/>
    </row>
    <row r="577" spans="1:18" x14ac:dyDescent="0.25">
      <c r="A577" t="s">
        <v>88</v>
      </c>
      <c r="B577" t="s">
        <v>1360</v>
      </c>
      <c r="C577" s="8">
        <f>_xlfn.IFNA(VLOOKUP(E577,Points!$A$2:$B$36,2),0)+_xlfn.IFNA(VLOOKUP(F577,Points!$A$2:$B$36,2),0)+_xlfn.IFNA(VLOOKUP(G577,Points!$A$2:$B$36,2),0)+_xlfn.IFNA(VLOOKUP(H577,Points!$A$2:$B$36,2),0)+_xlfn.IFNA(VLOOKUP(I577,Points!$A$2:$B$36,2),0)+_xlfn.IFNA(VLOOKUP(J577,Points!$A$2:$B$36,2),0)+_xlfn.IFNA(VLOOKUP(K577,Points!$A$2:$B$36,2),0)+_xlfn.IFNA(VLOOKUP(L577,Points!$A$2:$B$36,2),0)+_xlfn.IFNA(VLOOKUP(M577,Points!$A$2:$B$36,2),0)+_xlfn.IFNA(VLOOKUP(N577,Points!$A$2:$B$36,2),0)+_xlfn.IFNA(VLOOKUP(O577,Points!$A$2:$B$36,2),0)+_xlfn.IFNA(VLOOKUP(P577,Points!$A$2:$B$36,2),0)+_xlfn.IFNA(VLOOKUP(Q577,Points!$D$2:$E$36,2),0)+R577</f>
        <v>4</v>
      </c>
      <c r="D577" s="22"/>
      <c r="E577" s="22"/>
      <c r="F577" s="22"/>
      <c r="G577" s="22"/>
      <c r="H577" s="22"/>
      <c r="I577" s="22"/>
      <c r="J577" s="22"/>
      <c r="K577" s="22"/>
      <c r="L577" s="22">
        <v>9</v>
      </c>
      <c r="M577" s="22"/>
      <c r="N577" s="22"/>
      <c r="O577" s="22"/>
      <c r="P577" s="22"/>
      <c r="Q577" s="22"/>
      <c r="R577" s="30"/>
    </row>
    <row r="578" spans="1:18" x14ac:dyDescent="0.25">
      <c r="A578" t="s">
        <v>103</v>
      </c>
      <c r="B578" t="s">
        <v>1454</v>
      </c>
      <c r="C578" s="8">
        <f>_xlfn.IFNA(VLOOKUP(E578,Points!$A$2:$B$36,2),0)+_xlfn.IFNA(VLOOKUP(F578,Points!$A$2:$B$36,2),0)+_xlfn.IFNA(VLOOKUP(G578,Points!$A$2:$B$36,2),0)+_xlfn.IFNA(VLOOKUP(H578,Points!$A$2:$B$36,2),0)+_xlfn.IFNA(VLOOKUP(I578,Points!$A$2:$B$36,2),0)+_xlfn.IFNA(VLOOKUP(J578,Points!$A$2:$B$36,2),0)+_xlfn.IFNA(VLOOKUP(K578,Points!$A$2:$B$36,2),0)+_xlfn.IFNA(VLOOKUP(L578,Points!$A$2:$B$36,2),0)+_xlfn.IFNA(VLOOKUP(M578,Points!$A$2:$B$36,2),0)+_xlfn.IFNA(VLOOKUP(N578,Points!$A$2:$B$36,2),0)+_xlfn.IFNA(VLOOKUP(O578,Points!$A$2:$B$36,2),0)+_xlfn.IFNA(VLOOKUP(P578,Points!$A$2:$B$36,2),0)+_xlfn.IFNA(VLOOKUP(Q578,Points!$D$2:$E$36,2),0)+R578</f>
        <v>4</v>
      </c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>
        <v>9</v>
      </c>
      <c r="O578" s="22"/>
      <c r="P578" s="22"/>
      <c r="Q578" s="22"/>
      <c r="R578" s="22"/>
    </row>
    <row r="579" spans="1:18" x14ac:dyDescent="0.25">
      <c r="A579" t="s">
        <v>1522</v>
      </c>
      <c r="B579" t="s">
        <v>1523</v>
      </c>
      <c r="C579" s="8">
        <f>_xlfn.IFNA(VLOOKUP(E579,Points!$A$2:$B$36,2),0)+_xlfn.IFNA(VLOOKUP(F579,Points!$A$2:$B$36,2),0)+_xlfn.IFNA(VLOOKUP(G579,Points!$A$2:$B$36,2),0)+_xlfn.IFNA(VLOOKUP(H579,Points!$A$2:$B$36,2),0)+_xlfn.IFNA(VLOOKUP(I579,Points!$A$2:$B$36,2),0)+_xlfn.IFNA(VLOOKUP(J579,Points!$A$2:$B$36,2),0)+_xlfn.IFNA(VLOOKUP(K579,Points!$A$2:$B$36,2),0)+_xlfn.IFNA(VLOOKUP(L579,Points!$A$2:$B$36,2),0)+_xlfn.IFNA(VLOOKUP(M579,Points!$A$2:$B$36,2),0)+_xlfn.IFNA(VLOOKUP(N579,Points!$A$2:$B$36,2),0)+_xlfn.IFNA(VLOOKUP(O579,Points!$A$2:$B$36,2),0)+_xlfn.IFNA(VLOOKUP(P579,Points!$A$2:$B$36,2),0)+_xlfn.IFNA(VLOOKUP(Q579,Points!$D$2:$E$36,2),0)+R579</f>
        <v>4</v>
      </c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>
        <v>9</v>
      </c>
      <c r="P579" s="22"/>
      <c r="Q579" s="22"/>
      <c r="R579" s="22"/>
    </row>
    <row r="580" spans="1:18" x14ac:dyDescent="0.25">
      <c r="A580" t="s">
        <v>445</v>
      </c>
      <c r="B580" t="s">
        <v>446</v>
      </c>
      <c r="C580" s="8">
        <f>_xlfn.IFNA(VLOOKUP(E580,Points!$A$2:$B$36,2),0)+_xlfn.IFNA(VLOOKUP(F580,Points!$A$2:$B$36,2),0)+_xlfn.IFNA(VLOOKUP(G580,Points!$A$2:$B$36,2),0)+_xlfn.IFNA(VLOOKUP(H580,Points!$A$2:$B$36,2),0)+_xlfn.IFNA(VLOOKUP(I580,Points!$A$2:$B$36,2),0)+_xlfn.IFNA(VLOOKUP(J580,Points!$A$2:$B$36,2),0)+_xlfn.IFNA(VLOOKUP(K580,Points!$A$2:$B$36,2),0)+_xlfn.IFNA(VLOOKUP(L580,Points!$A$2:$B$36,2),0)+_xlfn.IFNA(VLOOKUP(M580,Points!$A$2:$B$36,2),0)+_xlfn.IFNA(VLOOKUP(N580,Points!$A$2:$B$36,2),0)+_xlfn.IFNA(VLOOKUP(O580,Points!$A$2:$B$36,2),0)+_xlfn.IFNA(VLOOKUP(P580,Points!$A$2:$B$36,2),0)+_xlfn.IFNA(VLOOKUP(Q580,Points!$D$2:$E$36,2),0)+R580</f>
        <v>3</v>
      </c>
      <c r="D580" s="22"/>
      <c r="E580" s="22"/>
      <c r="F580" s="22"/>
      <c r="G580" s="22">
        <v>10</v>
      </c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</row>
    <row r="581" spans="1:18" x14ac:dyDescent="0.25">
      <c r="A581" t="s">
        <v>467</v>
      </c>
      <c r="B581" t="s">
        <v>941</v>
      </c>
      <c r="C581" s="8">
        <f>_xlfn.IFNA(VLOOKUP(E581,Points!$A$2:$B$36,2),0)+_xlfn.IFNA(VLOOKUP(F581,Points!$A$2:$B$36,2),0)+_xlfn.IFNA(VLOOKUP(G581,Points!$A$2:$B$36,2),0)+_xlfn.IFNA(VLOOKUP(H581,Points!$A$2:$B$36,2),0)+_xlfn.IFNA(VLOOKUP(I581,Points!$A$2:$B$36,2),0)+_xlfn.IFNA(VLOOKUP(J581,Points!$A$2:$B$36,2),0)+_xlfn.IFNA(VLOOKUP(K581,Points!$A$2:$B$36,2),0)+_xlfn.IFNA(VLOOKUP(L581,Points!$A$2:$B$36,2),0)+_xlfn.IFNA(VLOOKUP(M581,Points!$A$2:$B$36,2),0)+_xlfn.IFNA(VLOOKUP(N581,Points!$A$2:$B$36,2),0)+_xlfn.IFNA(VLOOKUP(O581,Points!$A$2:$B$36,2),0)+_xlfn.IFNA(VLOOKUP(P581,Points!$A$2:$B$36,2),0)+_xlfn.IFNA(VLOOKUP(Q581,Points!$D$2:$E$36,2),0)+R581</f>
        <v>3</v>
      </c>
      <c r="D581" s="22"/>
      <c r="E581" s="22"/>
      <c r="F581" s="22"/>
      <c r="G581" s="22"/>
      <c r="H581" s="22"/>
      <c r="I581" s="22">
        <v>10</v>
      </c>
      <c r="J581" s="22"/>
      <c r="K581" s="22"/>
      <c r="L581" s="22"/>
      <c r="M581" s="22"/>
      <c r="N581" s="22"/>
      <c r="O581" s="22"/>
      <c r="P581" s="22"/>
      <c r="Q581" s="22"/>
      <c r="R581" s="22"/>
    </row>
    <row r="582" spans="1:18" x14ac:dyDescent="0.25">
      <c r="A582" t="s">
        <v>335</v>
      </c>
      <c r="B582" t="s">
        <v>943</v>
      </c>
      <c r="C582" s="32">
        <f>_xlfn.IFNA(VLOOKUP(E582,Points!$A$2:$B$36,2),0)+_xlfn.IFNA(VLOOKUP(F582,Points!$A$2:$B$36,2),0)+_xlfn.IFNA(VLOOKUP(G582,Points!$A$2:$B$36,2),0)+_xlfn.IFNA(VLOOKUP(H582,Points!$A$2:$B$36,2),0)+_xlfn.IFNA(VLOOKUP(I582,Points!$A$2:$B$36,2),0)+_xlfn.IFNA(VLOOKUP(J582,Points!$A$2:$B$36,2),0)+_xlfn.IFNA(VLOOKUP(K582,Points!$A$2:$B$36,2),0)+_xlfn.IFNA(VLOOKUP(L582,Points!$A$2:$B$36,2),0)+_xlfn.IFNA(VLOOKUP(M582,Points!$A$2:$B$36,2),0)+_xlfn.IFNA(VLOOKUP(N582,Points!$A$2:$B$36,2),0)+_xlfn.IFNA(VLOOKUP(O582,Points!$A$2:$B$36,2),0)+_xlfn.IFNA(VLOOKUP(P582,Points!$A$2:$B$36,2),0)+_xlfn.IFNA(VLOOKUP(Q582,Points!$D$2:$E$36,2),0)+R582</f>
        <v>3</v>
      </c>
      <c r="D582" s="22"/>
      <c r="E582" s="22"/>
      <c r="F582" s="22"/>
      <c r="G582" s="22"/>
      <c r="H582" s="22"/>
      <c r="I582" s="22">
        <v>13</v>
      </c>
      <c r="J582" s="22"/>
      <c r="K582" s="22"/>
      <c r="L582" s="22"/>
      <c r="M582" s="22"/>
      <c r="N582" s="22">
        <v>11</v>
      </c>
      <c r="O582" s="22"/>
      <c r="P582" s="22"/>
      <c r="Q582" s="22"/>
      <c r="R582" s="22"/>
    </row>
    <row r="583" spans="1:18" x14ac:dyDescent="0.25">
      <c r="A583" t="s">
        <v>126</v>
      </c>
      <c r="B583" t="s">
        <v>1361</v>
      </c>
      <c r="C583" s="8">
        <f>_xlfn.IFNA(VLOOKUP(E583,Points!$A$2:$B$36,2),0)+_xlfn.IFNA(VLOOKUP(F583,Points!$A$2:$B$36,2),0)+_xlfn.IFNA(VLOOKUP(G583,Points!$A$2:$B$36,2),0)+_xlfn.IFNA(VLOOKUP(H583,Points!$A$2:$B$36,2),0)+_xlfn.IFNA(VLOOKUP(I583,Points!$A$2:$B$36,2),0)+_xlfn.IFNA(VLOOKUP(J583,Points!$A$2:$B$36,2),0)+_xlfn.IFNA(VLOOKUP(K583,Points!$A$2:$B$36,2),0)+_xlfn.IFNA(VLOOKUP(L583,Points!$A$2:$B$36,2),0)+_xlfn.IFNA(VLOOKUP(M583,Points!$A$2:$B$36,2),0)+_xlfn.IFNA(VLOOKUP(N583,Points!$A$2:$B$36,2),0)+_xlfn.IFNA(VLOOKUP(O583,Points!$A$2:$B$36,2),0)+_xlfn.IFNA(VLOOKUP(P583,Points!$A$2:$B$36,2),0)+_xlfn.IFNA(VLOOKUP(Q583,Points!$D$2:$E$36,2),0)+R583</f>
        <v>3</v>
      </c>
      <c r="D583" s="22"/>
      <c r="E583" s="22"/>
      <c r="F583" s="22"/>
      <c r="G583" s="22"/>
      <c r="H583" s="22"/>
      <c r="I583" s="22"/>
      <c r="J583" s="22"/>
      <c r="K583" s="22"/>
      <c r="L583" s="22">
        <v>10</v>
      </c>
      <c r="M583" s="22"/>
      <c r="N583" s="22"/>
      <c r="O583" s="22"/>
      <c r="P583" s="22"/>
      <c r="Q583" s="22"/>
      <c r="R583" s="22"/>
    </row>
    <row r="584" spans="1:18" x14ac:dyDescent="0.25">
      <c r="A584" t="s">
        <v>74</v>
      </c>
      <c r="B584" t="s">
        <v>1524</v>
      </c>
      <c r="C584" s="8">
        <f>_xlfn.IFNA(VLOOKUP(E584,Points!$A$2:$B$36,2),0)+_xlfn.IFNA(VLOOKUP(F584,Points!$A$2:$B$36,2),0)+_xlfn.IFNA(VLOOKUP(G584,Points!$A$2:$B$36,2),0)+_xlfn.IFNA(VLOOKUP(H584,Points!$A$2:$B$36,2),0)+_xlfn.IFNA(VLOOKUP(I584,Points!$A$2:$B$36,2),0)+_xlfn.IFNA(VLOOKUP(J584,Points!$A$2:$B$36,2),0)+_xlfn.IFNA(VLOOKUP(K584,Points!$A$2:$B$36,2),0)+_xlfn.IFNA(VLOOKUP(L584,Points!$A$2:$B$36,2),0)+_xlfn.IFNA(VLOOKUP(M584,Points!$A$2:$B$36,2),0)+_xlfn.IFNA(VLOOKUP(N584,Points!$A$2:$B$36,2),0)+_xlfn.IFNA(VLOOKUP(O584,Points!$A$2:$B$36,2),0)+_xlfn.IFNA(VLOOKUP(P584,Points!$A$2:$B$36,2),0)+_xlfn.IFNA(VLOOKUP(Q584,Points!$D$2:$E$36,2),0)+R584</f>
        <v>3</v>
      </c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>
        <v>10</v>
      </c>
      <c r="P584" s="22"/>
      <c r="Q584" s="22"/>
      <c r="R584" s="22"/>
    </row>
    <row r="585" spans="1:18" x14ac:dyDescent="0.25">
      <c r="A585" t="s">
        <v>447</v>
      </c>
      <c r="B585" t="s">
        <v>448</v>
      </c>
      <c r="C585" s="8">
        <f>_xlfn.IFNA(VLOOKUP(E585,Points!$A$2:$B$36,2),0)+_xlfn.IFNA(VLOOKUP(F585,Points!$A$2:$B$36,2),0)+_xlfn.IFNA(VLOOKUP(G585,Points!$A$2:$B$36,2),0)+_xlfn.IFNA(VLOOKUP(H585,Points!$A$2:$B$36,2),0)+_xlfn.IFNA(VLOOKUP(I585,Points!$A$2:$B$36,2),0)+_xlfn.IFNA(VLOOKUP(J585,Points!$A$2:$B$36,2),0)+_xlfn.IFNA(VLOOKUP(K585,Points!$A$2:$B$36,2),0)+_xlfn.IFNA(VLOOKUP(L585,Points!$A$2:$B$36,2),0)+_xlfn.IFNA(VLOOKUP(M585,Points!$A$2:$B$36,2),0)+_xlfn.IFNA(VLOOKUP(N585,Points!$A$2:$B$36,2),0)+_xlfn.IFNA(VLOOKUP(O585,Points!$A$2:$B$36,2),0)+_xlfn.IFNA(VLOOKUP(P585,Points!$A$2:$B$36,2),0)+_xlfn.IFNA(VLOOKUP(Q585,Points!$D$2:$E$36,2),0)+R585</f>
        <v>2</v>
      </c>
      <c r="D585" s="22"/>
      <c r="E585" s="22"/>
      <c r="F585" s="22"/>
      <c r="G585" s="22">
        <v>11</v>
      </c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</row>
    <row r="586" spans="1:18" x14ac:dyDescent="0.25">
      <c r="A586" t="s">
        <v>223</v>
      </c>
      <c r="B586" t="s">
        <v>1525</v>
      </c>
      <c r="C586" s="8">
        <f>_xlfn.IFNA(VLOOKUP(E586,Points!$A$2:$B$36,2),0)+_xlfn.IFNA(VLOOKUP(F586,Points!$A$2:$B$36,2),0)+_xlfn.IFNA(VLOOKUP(G586,Points!$A$2:$B$36,2),0)+_xlfn.IFNA(VLOOKUP(H586,Points!$A$2:$B$36,2),0)+_xlfn.IFNA(VLOOKUP(I586,Points!$A$2:$B$36,2),0)+_xlfn.IFNA(VLOOKUP(J586,Points!$A$2:$B$36,2),0)+_xlfn.IFNA(VLOOKUP(K586,Points!$A$2:$B$36,2),0)+_xlfn.IFNA(VLOOKUP(L586,Points!$A$2:$B$36,2),0)+_xlfn.IFNA(VLOOKUP(M586,Points!$A$2:$B$36,2),0)+_xlfn.IFNA(VLOOKUP(N586,Points!$A$2:$B$36,2),0)+_xlfn.IFNA(VLOOKUP(O586,Points!$A$2:$B$36,2),0)+_xlfn.IFNA(VLOOKUP(P586,Points!$A$2:$B$36,2),0)+_xlfn.IFNA(VLOOKUP(Q586,Points!$D$2:$E$36,2),0)+R586</f>
        <v>2</v>
      </c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>
        <v>11</v>
      </c>
      <c r="P586" s="22"/>
      <c r="Q586" s="22"/>
      <c r="R586" s="22"/>
    </row>
    <row r="587" spans="1:18" hidden="1" x14ac:dyDescent="0.25">
      <c r="C587" s="8">
        <f>_xlfn.IFNA(VLOOKUP(E587,Points!$A$2:$B$36,2),0)+_xlfn.IFNA(VLOOKUP(F587,Points!$A$2:$B$36,2),0)+_xlfn.IFNA(VLOOKUP(G587,Points!$A$2:$B$36,2),0)+_xlfn.IFNA(VLOOKUP(H587,Points!$A$2:$B$36,2),0)+_xlfn.IFNA(VLOOKUP(I587,Points!$A$2:$B$36,2),0)+_xlfn.IFNA(VLOOKUP(J587,Points!$A$2:$B$36,2),0)+_xlfn.IFNA(VLOOKUP(K587,Points!$A$2:$B$36,2),0)+_xlfn.IFNA(VLOOKUP(L587,Points!$A$2:$B$36,2),0)+_xlfn.IFNA(VLOOKUP(M587,Points!$A$2:$B$36,2),0)+_xlfn.IFNA(VLOOKUP(N587,Points!$A$2:$B$36,2),0)+_xlfn.IFNA(VLOOKUP(O587,Points!$A$2:$B$36,2),0)+_xlfn.IFNA(VLOOKUP(P587,Points!$A$2:$B$36,2),0)+_xlfn.IFNA(VLOOKUP(Q587,Points!$D$2:$E$36,2),0)+R587</f>
        <v>0</v>
      </c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</row>
    <row r="588" spans="1:18" hidden="1" x14ac:dyDescent="0.25">
      <c r="C588" s="8">
        <f>_xlfn.IFNA(VLOOKUP(E588,Points!$A$2:$B$36,2),0)+_xlfn.IFNA(VLOOKUP(F588,Points!$A$2:$B$36,2),0)+_xlfn.IFNA(VLOOKUP(G588,Points!$A$2:$B$36,2),0)+_xlfn.IFNA(VLOOKUP(H588,Points!$A$2:$B$36,2),0)+_xlfn.IFNA(VLOOKUP(I588,Points!$A$2:$B$36,2),0)+_xlfn.IFNA(VLOOKUP(J588,Points!$A$2:$B$36,2),0)+_xlfn.IFNA(VLOOKUP(K588,Points!$A$2:$B$36,2),0)+_xlfn.IFNA(VLOOKUP(L588,Points!$A$2:$B$36,2),0)+_xlfn.IFNA(VLOOKUP(M588,Points!$A$2:$B$36,2),0)+_xlfn.IFNA(VLOOKUP(N588,Points!$A$2:$B$36,2),0)+_xlfn.IFNA(VLOOKUP(O588,Points!$A$2:$B$36,2),0)+_xlfn.IFNA(VLOOKUP(P588,Points!$A$2:$B$36,2),0)+_xlfn.IFNA(VLOOKUP(Q588,Points!$D$2:$E$36,2),0)+R588</f>
        <v>0</v>
      </c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</row>
    <row r="589" spans="1:18" hidden="1" x14ac:dyDescent="0.25">
      <c r="C589" s="8">
        <f>_xlfn.IFNA(VLOOKUP(E589,Points!$A$2:$B$36,2),0)+_xlfn.IFNA(VLOOKUP(F589,Points!$A$2:$B$36,2),0)+_xlfn.IFNA(VLOOKUP(G589,Points!$A$2:$B$36,2),0)+_xlfn.IFNA(VLOOKUP(H589,Points!$A$2:$B$36,2),0)+_xlfn.IFNA(VLOOKUP(I589,Points!$A$2:$B$36,2),0)+_xlfn.IFNA(VLOOKUP(J589,Points!$A$2:$B$36,2),0)+_xlfn.IFNA(VLOOKUP(K589,Points!$A$2:$B$36,2),0)+_xlfn.IFNA(VLOOKUP(L589,Points!$A$2:$B$36,2),0)+_xlfn.IFNA(VLOOKUP(M589,Points!$A$2:$B$36,2),0)+_xlfn.IFNA(VLOOKUP(N589,Points!$A$2:$B$36,2),0)+_xlfn.IFNA(VLOOKUP(O589,Points!$A$2:$B$36,2),0)+_xlfn.IFNA(VLOOKUP(P589,Points!$A$2:$B$36,2),0)+_xlfn.IFNA(VLOOKUP(Q589,Points!$D$2:$E$36,2),0)+R589</f>
        <v>0</v>
      </c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</row>
    <row r="590" spans="1:18" hidden="1" x14ac:dyDescent="0.25">
      <c r="C590" s="8">
        <f>_xlfn.IFNA(VLOOKUP(E590,Points!$A$2:$B$36,2),0)+_xlfn.IFNA(VLOOKUP(F590,Points!$A$2:$B$36,2),0)+_xlfn.IFNA(VLOOKUP(G590,Points!$A$2:$B$36,2),0)+_xlfn.IFNA(VLOOKUP(H590,Points!$A$2:$B$36,2),0)+_xlfn.IFNA(VLOOKUP(I590,Points!$A$2:$B$36,2),0)+_xlfn.IFNA(VLOOKUP(J590,Points!$A$2:$B$36,2),0)+_xlfn.IFNA(VLOOKUP(K590,Points!$A$2:$B$36,2),0)+_xlfn.IFNA(VLOOKUP(L590,Points!$A$2:$B$36,2),0)+_xlfn.IFNA(VLOOKUP(M590,Points!$A$2:$B$36,2),0)+_xlfn.IFNA(VLOOKUP(N590,Points!$A$2:$B$36,2),0)+_xlfn.IFNA(VLOOKUP(O590,Points!$A$2:$B$36,2),0)+_xlfn.IFNA(VLOOKUP(P590,Points!$A$2:$B$36,2),0)+_xlfn.IFNA(VLOOKUP(Q590,Points!$D$2:$E$36,2),0)+R590</f>
        <v>0</v>
      </c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</row>
    <row r="591" spans="1:18" hidden="1" x14ac:dyDescent="0.25">
      <c r="C591" s="8">
        <f>_xlfn.IFNA(VLOOKUP(E591,Points!$A$2:$B$36,2),0)+_xlfn.IFNA(VLOOKUP(F591,Points!$A$2:$B$36,2),0)+_xlfn.IFNA(VLOOKUP(G591,Points!$A$2:$B$36,2),0)+_xlfn.IFNA(VLOOKUP(H591,Points!$A$2:$B$36,2),0)+_xlfn.IFNA(VLOOKUP(I591,Points!$A$2:$B$36,2),0)+_xlfn.IFNA(VLOOKUP(J591,Points!$A$2:$B$36,2),0)+_xlfn.IFNA(VLOOKUP(K591,Points!$A$2:$B$36,2),0)+_xlfn.IFNA(VLOOKUP(L591,Points!$A$2:$B$36,2),0)+_xlfn.IFNA(VLOOKUP(M591,Points!$A$2:$B$36,2),0)+_xlfn.IFNA(VLOOKUP(N591,Points!$A$2:$B$36,2),0)+_xlfn.IFNA(VLOOKUP(O591,Points!$A$2:$B$36,2),0)+_xlfn.IFNA(VLOOKUP(P591,Points!$A$2:$B$36,2),0)+_xlfn.IFNA(VLOOKUP(Q591,Points!$D$2:$E$36,2),0)+R591</f>
        <v>0</v>
      </c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</row>
    <row r="592" spans="1:18" hidden="1" x14ac:dyDescent="0.25">
      <c r="C592" s="8">
        <f>_xlfn.IFNA(VLOOKUP(E592,Points!$A$2:$B$36,2),0)+_xlfn.IFNA(VLOOKUP(F592,Points!$A$2:$B$36,2),0)+_xlfn.IFNA(VLOOKUP(G592,Points!$A$2:$B$36,2),0)+_xlfn.IFNA(VLOOKUP(H592,Points!$A$2:$B$36,2),0)+_xlfn.IFNA(VLOOKUP(I592,Points!$A$2:$B$36,2),0)+_xlfn.IFNA(VLOOKUP(J592,Points!$A$2:$B$36,2),0)+_xlfn.IFNA(VLOOKUP(K592,Points!$A$2:$B$36,2),0)+_xlfn.IFNA(VLOOKUP(L592,Points!$A$2:$B$36,2),0)+_xlfn.IFNA(VLOOKUP(M592,Points!$A$2:$B$36,2),0)+_xlfn.IFNA(VLOOKUP(N592,Points!$A$2:$B$36,2),0)+_xlfn.IFNA(VLOOKUP(O592,Points!$A$2:$B$36,2),0)+_xlfn.IFNA(VLOOKUP(P592,Points!$A$2:$B$36,2),0)+_xlfn.IFNA(VLOOKUP(Q592,Points!$D$2:$E$36,2),0)+R592</f>
        <v>0</v>
      </c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</row>
    <row r="593" spans="1:19" hidden="1" x14ac:dyDescent="0.25">
      <c r="C593" s="8">
        <f>_xlfn.IFNA(VLOOKUP(E593,Points!$A$2:$B$36,2),0)+_xlfn.IFNA(VLOOKUP(F593,Points!$A$2:$B$36,2),0)+_xlfn.IFNA(VLOOKUP(G593,Points!$A$2:$B$36,2),0)+_xlfn.IFNA(VLOOKUP(H593,Points!$A$2:$B$36,2),0)+_xlfn.IFNA(VLOOKUP(I593,Points!$A$2:$B$36,2),0)+_xlfn.IFNA(VLOOKUP(J593,Points!$A$2:$B$36,2),0)+_xlfn.IFNA(VLOOKUP(K593,Points!$A$2:$B$36,2),0)+_xlfn.IFNA(VLOOKUP(L593,Points!$A$2:$B$36,2),0)+_xlfn.IFNA(VLOOKUP(M593,Points!$A$2:$B$36,2),0)+_xlfn.IFNA(VLOOKUP(N593,Points!$A$2:$B$36,2),0)+_xlfn.IFNA(VLOOKUP(O593,Points!$A$2:$B$36,2),0)+_xlfn.IFNA(VLOOKUP(P593,Points!$A$2:$B$36,2),0)+_xlfn.IFNA(VLOOKUP(Q593,Points!$D$2:$E$36,2),0)+R593</f>
        <v>0</v>
      </c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</row>
    <row r="594" spans="1:19" hidden="1" x14ac:dyDescent="0.25">
      <c r="C594" s="8">
        <f>_xlfn.IFNA(VLOOKUP(E594,Points!$A$2:$B$36,2),0)+_xlfn.IFNA(VLOOKUP(F594,Points!$A$2:$B$36,2),0)+_xlfn.IFNA(VLOOKUP(G594,Points!$A$2:$B$36,2),0)+_xlfn.IFNA(VLOOKUP(H594,Points!$A$2:$B$36,2),0)+_xlfn.IFNA(VLOOKUP(I594,Points!$A$2:$B$36,2),0)+_xlfn.IFNA(VLOOKUP(J594,Points!$A$2:$B$36,2),0)+_xlfn.IFNA(VLOOKUP(K594,Points!$A$2:$B$36,2),0)+_xlfn.IFNA(VLOOKUP(L594,Points!$A$2:$B$36,2),0)+_xlfn.IFNA(VLOOKUP(M594,Points!$A$2:$B$36,2),0)+_xlfn.IFNA(VLOOKUP(N594,Points!$A$2:$B$36,2),0)+_xlfn.IFNA(VLOOKUP(O594,Points!$A$2:$B$36,2),0)+_xlfn.IFNA(VLOOKUP(P594,Points!$A$2:$B$36,2),0)+_xlfn.IFNA(VLOOKUP(Q594,Points!$D$2:$E$36,2),0)+R594</f>
        <v>0</v>
      </c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</row>
    <row r="595" spans="1:19" x14ac:dyDescent="0.25">
      <c r="A595" t="s">
        <v>277</v>
      </c>
      <c r="B595" t="s">
        <v>934</v>
      </c>
      <c r="C595" s="8">
        <f>_xlfn.IFNA(VLOOKUP(E595,Points!$A$2:$B$36,2),0)+_xlfn.IFNA(VLOOKUP(F595,Points!$A$2:$B$36,2),0)+_xlfn.IFNA(VLOOKUP(G595,Points!$A$2:$B$36,2),0)+_xlfn.IFNA(VLOOKUP(H595,Points!$A$2:$B$36,2),0)+_xlfn.IFNA(VLOOKUP(I595,Points!$A$2:$B$36,2),0)+_xlfn.IFNA(VLOOKUP(J595,Points!$A$2:$B$36,2),0)+_xlfn.IFNA(VLOOKUP(K595,Points!$A$2:$B$36,2),0)+_xlfn.IFNA(VLOOKUP(L595,Points!$A$2:$B$36,2),0)+_xlfn.IFNA(VLOOKUP(M595,Points!$A$2:$B$36,2),0)+_xlfn.IFNA(VLOOKUP(N595,Points!$A$2:$B$36,2),0)+_xlfn.IFNA(VLOOKUP(O595,Points!$A$2:$B$36,2),0)+_xlfn.IFNA(VLOOKUP(P595,Points!$A$2:$B$36,2),0)+_xlfn.IFNA(VLOOKUP(Q595,Points!$D$2:$E$36,2),0)+R595</f>
        <v>1</v>
      </c>
      <c r="D595" s="22"/>
      <c r="E595" s="22"/>
      <c r="F595" s="22"/>
      <c r="G595" s="22"/>
      <c r="H595" s="22"/>
      <c r="I595" s="22">
        <v>15</v>
      </c>
      <c r="J595" s="22"/>
      <c r="K595" s="22"/>
      <c r="L595" s="22"/>
      <c r="M595" s="22"/>
      <c r="N595" s="22"/>
      <c r="O595" s="22"/>
      <c r="P595" s="22"/>
      <c r="Q595" s="22"/>
      <c r="R595" s="22"/>
    </row>
    <row r="596" spans="1:19" x14ac:dyDescent="0.25">
      <c r="A596" t="s">
        <v>945</v>
      </c>
      <c r="B596" t="s">
        <v>946</v>
      </c>
      <c r="C596" s="8">
        <f>_xlfn.IFNA(VLOOKUP(E596,Points!$A$2:$B$36,2),0)+_xlfn.IFNA(VLOOKUP(F596,Points!$A$2:$B$36,2),0)+_xlfn.IFNA(VLOOKUP(G596,Points!$A$2:$B$36,2),0)+_xlfn.IFNA(VLOOKUP(H596,Points!$A$2:$B$36,2),0)+_xlfn.IFNA(VLOOKUP(I596,Points!$A$2:$B$36,2),0)+_xlfn.IFNA(VLOOKUP(J596,Points!$A$2:$B$36,2),0)+_xlfn.IFNA(VLOOKUP(K596,Points!$A$2:$B$36,2),0)+_xlfn.IFNA(VLOOKUP(L596,Points!$A$2:$B$36,2),0)+_xlfn.IFNA(VLOOKUP(M596,Points!$A$2:$B$36,2),0)+_xlfn.IFNA(VLOOKUP(N596,Points!$A$2:$B$36,2),0)+_xlfn.IFNA(VLOOKUP(O596,Points!$A$2:$B$36,2),0)+_xlfn.IFNA(VLOOKUP(P596,Points!$A$2:$B$36,2),0)+_xlfn.IFNA(VLOOKUP(Q596,Points!$D$2:$E$36,2),0)+R596</f>
        <v>1</v>
      </c>
      <c r="D596" s="22"/>
      <c r="E596" s="22"/>
      <c r="F596" s="22"/>
      <c r="G596" s="22"/>
      <c r="H596" s="22"/>
      <c r="I596" s="22">
        <v>16</v>
      </c>
      <c r="J596" s="22"/>
      <c r="K596" s="22"/>
      <c r="L596" s="22"/>
      <c r="M596" s="22"/>
      <c r="N596" s="22"/>
      <c r="O596" s="22"/>
      <c r="P596" s="22"/>
      <c r="Q596" s="22"/>
      <c r="R596" s="22"/>
    </row>
    <row r="597" spans="1:19" x14ac:dyDescent="0.25">
      <c r="A597" t="s">
        <v>228</v>
      </c>
      <c r="B597" t="s">
        <v>1218</v>
      </c>
      <c r="C597" s="8">
        <f>_xlfn.IFNA(VLOOKUP(E597,Points!$A$2:$B$36,2),0)+_xlfn.IFNA(VLOOKUP(F597,Points!$A$2:$B$36,2),0)+_xlfn.IFNA(VLOOKUP(G597,Points!$A$2:$B$36,2),0)+_xlfn.IFNA(VLOOKUP(H597,Points!$A$2:$B$36,2),0)+_xlfn.IFNA(VLOOKUP(I597,Points!$A$2:$B$36,2),0)+_xlfn.IFNA(VLOOKUP(J597,Points!$A$2:$B$36,2),0)+_xlfn.IFNA(VLOOKUP(K597,Points!$A$2:$B$36,2),0)+_xlfn.IFNA(VLOOKUP(L597,Points!$A$2:$B$36,2),0)+_xlfn.IFNA(VLOOKUP(M597,Points!$A$2:$B$36,2),0)+_xlfn.IFNA(VLOOKUP(N597,Points!$A$2:$B$36,2),0)+_xlfn.IFNA(VLOOKUP(O597,Points!$A$2:$B$36,2),0)+_xlfn.IFNA(VLOOKUP(P597,Points!$A$2:$B$36,2),0)+_xlfn.IFNA(VLOOKUP(Q597,Points!$D$2:$E$36,2),0)+R597</f>
        <v>1</v>
      </c>
      <c r="D597" s="22"/>
      <c r="E597" s="22"/>
      <c r="F597" s="22"/>
      <c r="G597" s="22"/>
      <c r="H597" s="22"/>
      <c r="I597" s="22"/>
      <c r="J597" s="22"/>
      <c r="K597" s="22"/>
      <c r="L597" s="22"/>
      <c r="M597" s="22" t="s">
        <v>1184</v>
      </c>
      <c r="N597" s="22"/>
      <c r="O597" s="22"/>
      <c r="P597" s="22"/>
      <c r="Q597" s="22"/>
      <c r="R597" s="22">
        <v>1</v>
      </c>
      <c r="S597" t="s">
        <v>1185</v>
      </c>
    </row>
    <row r="598" spans="1:19" x14ac:dyDescent="0.25">
      <c r="A598" t="s">
        <v>508</v>
      </c>
      <c r="B598" t="s">
        <v>1219</v>
      </c>
      <c r="C598" s="8">
        <f>_xlfn.IFNA(VLOOKUP(E598,Points!$A$2:$B$36,2),0)+_xlfn.IFNA(VLOOKUP(F598,Points!$A$2:$B$36,2),0)+_xlfn.IFNA(VLOOKUP(G598,Points!$A$2:$B$36,2),0)+_xlfn.IFNA(VLOOKUP(H598,Points!$A$2:$B$36,2),0)+_xlfn.IFNA(VLOOKUP(I598,Points!$A$2:$B$36,2),0)+_xlfn.IFNA(VLOOKUP(J598,Points!$A$2:$B$36,2),0)+_xlfn.IFNA(VLOOKUP(K598,Points!$A$2:$B$36,2),0)+_xlfn.IFNA(VLOOKUP(L598,Points!$A$2:$B$36,2),0)+_xlfn.IFNA(VLOOKUP(M598,Points!$A$2:$B$36,2),0)+_xlfn.IFNA(VLOOKUP(N598,Points!$A$2:$B$36,2),0)+_xlfn.IFNA(VLOOKUP(O598,Points!$A$2:$B$36,2),0)+_xlfn.IFNA(VLOOKUP(P598,Points!$A$2:$B$36,2),0)+_xlfn.IFNA(VLOOKUP(Q598,Points!$D$2:$E$36,2),0)+R598</f>
        <v>1</v>
      </c>
      <c r="D598" s="22"/>
      <c r="E598" s="22"/>
      <c r="F598" s="22"/>
      <c r="G598" s="22"/>
      <c r="H598" s="22"/>
      <c r="I598" s="22"/>
      <c r="J598" s="22"/>
      <c r="K598" s="22"/>
      <c r="L598" s="22"/>
      <c r="M598" s="22" t="s">
        <v>1184</v>
      </c>
      <c r="N598" s="22"/>
      <c r="O598" s="22"/>
      <c r="P598" s="22"/>
      <c r="Q598" s="22"/>
      <c r="R598" s="22">
        <v>1</v>
      </c>
      <c r="S598" t="s">
        <v>1185</v>
      </c>
    </row>
    <row r="599" spans="1:19" x14ac:dyDescent="0.25">
      <c r="A599" t="s">
        <v>165</v>
      </c>
      <c r="B599" t="s">
        <v>1220</v>
      </c>
      <c r="C599" s="8">
        <f>_xlfn.IFNA(VLOOKUP(E599,Points!$A$2:$B$36,2),0)+_xlfn.IFNA(VLOOKUP(F599,Points!$A$2:$B$36,2),0)+_xlfn.IFNA(VLOOKUP(G599,Points!$A$2:$B$36,2),0)+_xlfn.IFNA(VLOOKUP(H599,Points!$A$2:$B$36,2),0)+_xlfn.IFNA(VLOOKUP(I599,Points!$A$2:$B$36,2),0)+_xlfn.IFNA(VLOOKUP(J599,Points!$A$2:$B$36,2),0)+_xlfn.IFNA(VLOOKUP(K599,Points!$A$2:$B$36,2),0)+_xlfn.IFNA(VLOOKUP(L599,Points!$A$2:$B$36,2),0)+_xlfn.IFNA(VLOOKUP(M599,Points!$A$2:$B$36,2),0)+_xlfn.IFNA(VLOOKUP(N599,Points!$A$2:$B$36,2),0)+_xlfn.IFNA(VLOOKUP(O599,Points!$A$2:$B$36,2),0)+_xlfn.IFNA(VLOOKUP(P599,Points!$A$2:$B$36,2),0)+_xlfn.IFNA(VLOOKUP(Q599,Points!$D$2:$E$36,2),0)+R599</f>
        <v>1</v>
      </c>
      <c r="D599" s="22"/>
      <c r="E599" s="22"/>
      <c r="F599" s="22"/>
      <c r="G599" s="22"/>
      <c r="H599" s="22"/>
      <c r="I599" s="22"/>
      <c r="J599" s="22"/>
      <c r="K599" s="22"/>
      <c r="L599" s="22"/>
      <c r="M599" s="22" t="s">
        <v>1184</v>
      </c>
      <c r="N599" s="22"/>
      <c r="O599" s="22"/>
      <c r="P599" s="22"/>
      <c r="Q599" s="22"/>
      <c r="R599" s="22">
        <v>1</v>
      </c>
      <c r="S599" t="s">
        <v>1185</v>
      </c>
    </row>
    <row r="600" spans="1:19" x14ac:dyDescent="0.25">
      <c r="A600" t="s">
        <v>140</v>
      </c>
      <c r="B600" t="s">
        <v>1221</v>
      </c>
      <c r="C600" s="8">
        <f>_xlfn.IFNA(VLOOKUP(E600,Points!$A$2:$B$36,2),0)+_xlfn.IFNA(VLOOKUP(F600,Points!$A$2:$B$36,2),0)+_xlfn.IFNA(VLOOKUP(G600,Points!$A$2:$B$36,2),0)+_xlfn.IFNA(VLOOKUP(H600,Points!$A$2:$B$36,2),0)+_xlfn.IFNA(VLOOKUP(I600,Points!$A$2:$B$36,2),0)+_xlfn.IFNA(VLOOKUP(J600,Points!$A$2:$B$36,2),0)+_xlfn.IFNA(VLOOKUP(K600,Points!$A$2:$B$36,2),0)+_xlfn.IFNA(VLOOKUP(L600,Points!$A$2:$B$36,2),0)+_xlfn.IFNA(VLOOKUP(M600,Points!$A$2:$B$36,2),0)+_xlfn.IFNA(VLOOKUP(N600,Points!$A$2:$B$36,2),0)+_xlfn.IFNA(VLOOKUP(O600,Points!$A$2:$B$36,2),0)+_xlfn.IFNA(VLOOKUP(P600,Points!$A$2:$B$36,2),0)+_xlfn.IFNA(VLOOKUP(Q600,Points!$D$2:$E$36,2),0)+R600</f>
        <v>1</v>
      </c>
      <c r="D600" s="22"/>
      <c r="E600" s="22"/>
      <c r="F600" s="22"/>
      <c r="G600" s="22"/>
      <c r="H600" s="22"/>
      <c r="I600" s="22"/>
      <c r="J600" s="22"/>
      <c r="K600" s="22"/>
      <c r="L600" s="22"/>
      <c r="M600" s="22" t="s">
        <v>1184</v>
      </c>
      <c r="N600" s="22"/>
      <c r="O600" s="22"/>
      <c r="P600" s="22"/>
      <c r="Q600" s="22"/>
      <c r="R600" s="22">
        <v>1</v>
      </c>
      <c r="S600" t="s">
        <v>1185</v>
      </c>
    </row>
    <row r="601" spans="1:19" x14ac:dyDescent="0.25">
      <c r="A601" t="s">
        <v>1222</v>
      </c>
      <c r="B601" t="s">
        <v>1223</v>
      </c>
      <c r="C601" s="8">
        <f>_xlfn.IFNA(VLOOKUP(E601,Points!$A$2:$B$36,2),0)+_xlfn.IFNA(VLOOKUP(F601,Points!$A$2:$B$36,2),0)+_xlfn.IFNA(VLOOKUP(G601,Points!$A$2:$B$36,2),0)+_xlfn.IFNA(VLOOKUP(H601,Points!$A$2:$B$36,2),0)+_xlfn.IFNA(VLOOKUP(I601,Points!$A$2:$B$36,2),0)+_xlfn.IFNA(VLOOKUP(J601,Points!$A$2:$B$36,2),0)+_xlfn.IFNA(VLOOKUP(K601,Points!$A$2:$B$36,2),0)+_xlfn.IFNA(VLOOKUP(L601,Points!$A$2:$B$36,2),0)+_xlfn.IFNA(VLOOKUP(M601,Points!$A$2:$B$36,2),0)+_xlfn.IFNA(VLOOKUP(N601,Points!$A$2:$B$36,2),0)+_xlfn.IFNA(VLOOKUP(O601,Points!$A$2:$B$36,2),0)+_xlfn.IFNA(VLOOKUP(P601,Points!$A$2:$B$36,2),0)+_xlfn.IFNA(VLOOKUP(Q601,Points!$D$2:$E$36,2),0)+R601</f>
        <v>1</v>
      </c>
      <c r="D601" s="22"/>
      <c r="E601" s="22"/>
      <c r="F601" s="22"/>
      <c r="G601" s="22"/>
      <c r="H601" s="22"/>
      <c r="I601" s="22"/>
      <c r="J601" s="22"/>
      <c r="K601" s="22"/>
      <c r="L601" s="22"/>
      <c r="M601" s="22" t="s">
        <v>1184</v>
      </c>
      <c r="N601" s="22"/>
      <c r="O601" s="22"/>
      <c r="P601" s="22"/>
      <c r="Q601" s="22"/>
      <c r="R601" s="22">
        <v>1</v>
      </c>
      <c r="S601" t="s">
        <v>1185</v>
      </c>
    </row>
    <row r="602" spans="1:19" x14ac:dyDescent="0.25">
      <c r="A602" t="s">
        <v>126</v>
      </c>
      <c r="B602" t="s">
        <v>1435</v>
      </c>
      <c r="C602" s="8">
        <f>_xlfn.IFNA(VLOOKUP(E602,Points!$A$2:$B$36,2),0)+_xlfn.IFNA(VLOOKUP(F602,Points!$A$2:$B$36,2),0)+_xlfn.IFNA(VLOOKUP(G602,Points!$A$2:$B$36,2),0)+_xlfn.IFNA(VLOOKUP(H602,Points!$A$2:$B$36,2),0)+_xlfn.IFNA(VLOOKUP(I602,Points!$A$2:$B$36,2),0)+_xlfn.IFNA(VLOOKUP(J602,Points!$A$2:$B$36,2),0)+_xlfn.IFNA(VLOOKUP(K602,Points!$A$2:$B$36,2),0)+_xlfn.IFNA(VLOOKUP(L602,Points!$A$2:$B$36,2),0)+_xlfn.IFNA(VLOOKUP(M602,Points!$A$2:$B$36,2),0)+_xlfn.IFNA(VLOOKUP(N602,Points!$A$2:$B$36,2),0)+_xlfn.IFNA(VLOOKUP(O602,Points!$A$2:$B$36,2),0)+_xlfn.IFNA(VLOOKUP(P602,Points!$A$2:$B$36,2),0)+_xlfn.IFNA(VLOOKUP(Q602,Points!$D$2:$E$36,2),0)+R602</f>
        <v>1</v>
      </c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>
        <v>13</v>
      </c>
      <c r="P602" s="22"/>
      <c r="Q602" s="22"/>
      <c r="R602" s="22"/>
    </row>
    <row r="603" spans="1:19" x14ac:dyDescent="0.25">
      <c r="A603" t="s">
        <v>1526</v>
      </c>
      <c r="B603" t="s">
        <v>1527</v>
      </c>
      <c r="C603" s="8">
        <f>_xlfn.IFNA(VLOOKUP(E603,Points!$A$2:$B$36,2),0)+_xlfn.IFNA(VLOOKUP(F603,Points!$A$2:$B$36,2),0)+_xlfn.IFNA(VLOOKUP(G603,Points!$A$2:$B$36,2),0)+_xlfn.IFNA(VLOOKUP(H603,Points!$A$2:$B$36,2),0)+_xlfn.IFNA(VLOOKUP(I603,Points!$A$2:$B$36,2),0)+_xlfn.IFNA(VLOOKUP(J603,Points!$A$2:$B$36,2),0)+_xlfn.IFNA(VLOOKUP(K603,Points!$A$2:$B$36,2),0)+_xlfn.IFNA(VLOOKUP(L603,Points!$A$2:$B$36,2),0)+_xlfn.IFNA(VLOOKUP(M603,Points!$A$2:$B$36,2),0)+_xlfn.IFNA(VLOOKUP(N603,Points!$A$2:$B$36,2),0)+_xlfn.IFNA(VLOOKUP(O603,Points!$A$2:$B$36,2),0)+_xlfn.IFNA(VLOOKUP(P603,Points!$A$2:$B$36,2),0)+_xlfn.IFNA(VLOOKUP(Q603,Points!$D$2:$E$36,2),0)+R603</f>
        <v>1</v>
      </c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>
        <v>14</v>
      </c>
      <c r="P603" s="22"/>
      <c r="Q603" s="22"/>
      <c r="R603" s="22"/>
    </row>
    <row r="604" spans="1:19" x14ac:dyDescent="0.25">
      <c r="C604" s="8">
        <f>_xlfn.IFNA(VLOOKUP(E604,Points!$A$2:$B$36,2),0)+_xlfn.IFNA(VLOOKUP(F604,Points!$A$2:$B$36,2),0)+_xlfn.IFNA(VLOOKUP(G604,Points!$A$2:$B$36,2),0)+_xlfn.IFNA(VLOOKUP(H604,Points!$A$2:$B$36,2),0)+_xlfn.IFNA(VLOOKUP(I604,Points!$A$2:$B$36,2),0)+_xlfn.IFNA(VLOOKUP(J604,Points!$A$2:$B$36,2),0)+_xlfn.IFNA(VLOOKUP(K604,Points!$A$2:$B$36,2),0)+_xlfn.IFNA(VLOOKUP(L604,Points!$A$2:$B$36,2),0)+_xlfn.IFNA(VLOOKUP(M604,Points!$A$2:$B$36,2),0)+_xlfn.IFNA(VLOOKUP(N604,Points!$A$2:$B$36,2),0)+_xlfn.IFNA(VLOOKUP(O604,Points!$A$2:$B$36,2),0)+_xlfn.IFNA(VLOOKUP(P604,Points!$A$2:$B$36,2),0)+_xlfn.IFNA(VLOOKUP(Q604,Points!$D$2:$E$36,2),0)+R604</f>
        <v>0</v>
      </c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</row>
    <row r="605" spans="1:19" x14ac:dyDescent="0.25">
      <c r="A605" s="13" t="s">
        <v>20</v>
      </c>
      <c r="B605" s="13"/>
      <c r="C605" s="1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</row>
    <row r="606" spans="1:19" x14ac:dyDescent="0.25">
      <c r="A606" t="s">
        <v>201</v>
      </c>
      <c r="B606" t="s">
        <v>449</v>
      </c>
      <c r="C606" s="8">
        <f>_xlfn.IFNA(VLOOKUP(E606,Points!$A$2:$B$36,2),0)+_xlfn.IFNA(VLOOKUP(F606,Points!$A$2:$B$36,2),0)+_xlfn.IFNA(VLOOKUP(G606,Points!$A$2:$B$36,2),0)+_xlfn.IFNA(VLOOKUP(H606,Points!$A$2:$B$36,2),0)+_xlfn.IFNA(VLOOKUP(I606,Points!$A$2:$B$36,2),0)+_xlfn.IFNA(VLOOKUP(J606,Points!$A$2:$B$36,2),0)+_xlfn.IFNA(VLOOKUP(K606,Points!$A$2:$B$36,2),0)+_xlfn.IFNA(VLOOKUP(L606,Points!$A$2:$B$36,2),0)+_xlfn.IFNA(VLOOKUP(M606,Points!$A$2:$B$36,2),0)+_xlfn.IFNA(VLOOKUP(N606,Points!$A$2:$B$36,2),0)+_xlfn.IFNA(VLOOKUP(O606,Points!$A$2:$B$36,2),0)+_xlfn.IFNA(VLOOKUP(P606,Points!$A$2:$B$36,2),0)+_xlfn.IFNA(VLOOKUP(Q606,Points!$D$2:$E$36,2),0)+R606</f>
        <v>42</v>
      </c>
      <c r="D606" s="22"/>
      <c r="E606" s="22"/>
      <c r="F606">
        <v>1</v>
      </c>
      <c r="G606" s="22">
        <v>1</v>
      </c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>
        <f>1+1</f>
        <v>2</v>
      </c>
      <c r="S606" t="s">
        <v>337</v>
      </c>
    </row>
    <row r="607" spans="1:19" x14ac:dyDescent="0.25">
      <c r="A607" t="s">
        <v>657</v>
      </c>
      <c r="B607" t="s">
        <v>963</v>
      </c>
      <c r="C607" s="32">
        <f>_xlfn.IFNA(VLOOKUP(E607,Points!$A$2:$B$36,2),0)+_xlfn.IFNA(VLOOKUP(F607,Points!$A$2:$B$36,2),0)+_xlfn.IFNA(VLOOKUP(G607,Points!$A$2:$B$36,2),0)+_xlfn.IFNA(VLOOKUP(H607,Points!$A$2:$B$36,2),0)+_xlfn.IFNA(VLOOKUP(I607,Points!$A$2:$B$36,2),0)+_xlfn.IFNA(VLOOKUP(J607,Points!$A$2:$B$36,2),0)+_xlfn.IFNA(VLOOKUP(K607,Points!$A$2:$B$36,2),0)+_xlfn.IFNA(VLOOKUP(L607,Points!$A$2:$B$36,2),0)+_xlfn.IFNA(VLOOKUP(M607,Points!$A$2:$B$36,2),0)+_xlfn.IFNA(VLOOKUP(N607,Points!$A$2:$B$36,2),0)+_xlfn.IFNA(VLOOKUP(O607,Points!$A$2:$B$36,2),0)+_xlfn.IFNA(VLOOKUP(P607,Points!$A$2:$B$36,2),0)+_xlfn.IFNA(VLOOKUP(Q607,Points!$D$2:$E$36,2),0)+R607</f>
        <v>42</v>
      </c>
      <c r="D607" s="22"/>
      <c r="E607" s="22"/>
      <c r="F607" s="22"/>
      <c r="G607" s="22"/>
      <c r="H607" s="22"/>
      <c r="I607" s="22" t="s">
        <v>274</v>
      </c>
      <c r="J607" s="22"/>
      <c r="K607" s="22"/>
      <c r="L607" s="22">
        <v>1</v>
      </c>
      <c r="M607" s="22" t="s">
        <v>1184</v>
      </c>
      <c r="N607" s="22">
        <v>1</v>
      </c>
      <c r="O607" s="22"/>
      <c r="P607" s="22"/>
      <c r="Q607" s="22"/>
      <c r="R607" s="22">
        <f>1+1</f>
        <v>2</v>
      </c>
      <c r="S607" t="s">
        <v>1499</v>
      </c>
    </row>
    <row r="608" spans="1:19" x14ac:dyDescent="0.25">
      <c r="A608" t="s">
        <v>260</v>
      </c>
      <c r="B608" t="s">
        <v>456</v>
      </c>
      <c r="C608" s="8">
        <f>_xlfn.IFNA(VLOOKUP(E608,Points!$A$2:$B$36,2),0)+_xlfn.IFNA(VLOOKUP(F608,Points!$A$2:$B$36,2),0)+_xlfn.IFNA(VLOOKUP(G608,Points!$A$2:$B$36,2),0)+_xlfn.IFNA(VLOOKUP(H608,Points!$A$2:$B$36,2),0)+_xlfn.IFNA(VLOOKUP(I608,Points!$A$2:$B$36,2),0)+_xlfn.IFNA(VLOOKUP(J608,Points!$A$2:$B$36,2),0)+_xlfn.IFNA(VLOOKUP(K608,Points!$A$2:$B$36,2),0)+_xlfn.IFNA(VLOOKUP(L608,Points!$A$2:$B$36,2),0)+_xlfn.IFNA(VLOOKUP(M608,Points!$A$2:$B$36,2),0)+_xlfn.IFNA(VLOOKUP(N608,Points!$A$2:$B$36,2),0)+_xlfn.IFNA(VLOOKUP(O608,Points!$A$2:$B$36,2),0)+_xlfn.IFNA(VLOOKUP(P608,Points!$A$2:$B$36,2),0)+_xlfn.IFNA(VLOOKUP(Q608,Points!$D$2:$E$36,2),0)+R608</f>
        <v>41</v>
      </c>
      <c r="D608" s="22"/>
      <c r="E608" s="22"/>
      <c r="F608" s="22"/>
      <c r="G608" s="22"/>
      <c r="H608" s="22">
        <v>1</v>
      </c>
      <c r="I608" s="22"/>
      <c r="J608" s="22">
        <v>1</v>
      </c>
      <c r="K608" s="22"/>
      <c r="L608" s="22"/>
      <c r="M608" s="22"/>
      <c r="N608" s="22" t="s">
        <v>339</v>
      </c>
      <c r="O608" s="22"/>
      <c r="P608" s="22"/>
      <c r="Q608" s="22"/>
      <c r="R608" s="22">
        <f>1</f>
        <v>1</v>
      </c>
      <c r="S608" t="s">
        <v>1245</v>
      </c>
    </row>
    <row r="609" spans="1:19" x14ac:dyDescent="0.25">
      <c r="A609" t="s">
        <v>961</v>
      </c>
      <c r="B609" t="s">
        <v>962</v>
      </c>
      <c r="C609" s="8">
        <f>_xlfn.IFNA(VLOOKUP(E609,Points!$A$2:$B$36,2),0)+_xlfn.IFNA(VLOOKUP(F609,Points!$A$2:$B$36,2),0)+_xlfn.IFNA(VLOOKUP(G609,Points!$A$2:$B$36,2),0)+_xlfn.IFNA(VLOOKUP(H609,Points!$A$2:$B$36,2),0)+_xlfn.IFNA(VLOOKUP(I609,Points!$A$2:$B$36,2),0)+_xlfn.IFNA(VLOOKUP(J609,Points!$A$2:$B$36,2),0)+_xlfn.IFNA(VLOOKUP(K609,Points!$A$2:$B$36,2),0)+_xlfn.IFNA(VLOOKUP(L609,Points!$A$2:$B$36,2),0)+_xlfn.IFNA(VLOOKUP(M609,Points!$A$2:$B$36,2),0)+_xlfn.IFNA(VLOOKUP(N609,Points!$A$2:$B$36,2),0)+_xlfn.IFNA(VLOOKUP(O609,Points!$A$2:$B$36,2),0)+_xlfn.IFNA(VLOOKUP(P609,Points!$A$2:$B$36,2),0)+_xlfn.IFNA(VLOOKUP(Q609,Points!$D$2:$E$36,2),0)+R609</f>
        <v>38</v>
      </c>
      <c r="D609" s="22"/>
      <c r="E609" s="22"/>
      <c r="F609" s="22"/>
      <c r="G609" s="22"/>
      <c r="H609" s="22"/>
      <c r="I609" s="22">
        <v>1</v>
      </c>
      <c r="J609" s="22"/>
      <c r="K609" s="22"/>
      <c r="L609" s="22">
        <v>2</v>
      </c>
      <c r="M609" s="22"/>
      <c r="N609" s="22"/>
      <c r="O609" s="22"/>
      <c r="P609" s="22"/>
      <c r="Q609" s="22"/>
      <c r="R609" s="22">
        <f>1+1</f>
        <v>2</v>
      </c>
      <c r="S609" t="s">
        <v>1427</v>
      </c>
    </row>
    <row r="610" spans="1:19" x14ac:dyDescent="0.25">
      <c r="A610" t="s">
        <v>358</v>
      </c>
      <c r="B610" t="s">
        <v>387</v>
      </c>
      <c r="C610" s="8">
        <f>_xlfn.IFNA(VLOOKUP(E610,Points!$A$2:$B$36,2),0)+_xlfn.IFNA(VLOOKUP(F610,Points!$A$2:$B$36,2),0)+_xlfn.IFNA(VLOOKUP(G610,Points!$A$2:$B$36,2),0)+_xlfn.IFNA(VLOOKUP(H610,Points!$A$2:$B$36,2),0)+_xlfn.IFNA(VLOOKUP(I610,Points!$A$2:$B$36,2),0)+_xlfn.IFNA(VLOOKUP(J610,Points!$A$2:$B$36,2),0)+_xlfn.IFNA(VLOOKUP(K610,Points!$A$2:$B$36,2),0)+_xlfn.IFNA(VLOOKUP(L610,Points!$A$2:$B$36,2),0)+_xlfn.IFNA(VLOOKUP(M610,Points!$A$2:$B$36,2),0)+_xlfn.IFNA(VLOOKUP(N610,Points!$A$2:$B$36,2),0)+_xlfn.IFNA(VLOOKUP(O610,Points!$A$2:$B$36,2),0)+_xlfn.IFNA(VLOOKUP(P610,Points!$A$2:$B$36,2),0)+_xlfn.IFNA(VLOOKUP(Q610,Points!$D$2:$E$36,2),0)+R610</f>
        <v>38</v>
      </c>
      <c r="D610" s="22"/>
      <c r="E610" s="22"/>
      <c r="F610" s="22"/>
      <c r="G610" s="22"/>
      <c r="H610" s="22" t="s">
        <v>339</v>
      </c>
      <c r="I610" s="22"/>
      <c r="J610" s="22">
        <v>2</v>
      </c>
      <c r="K610" s="22"/>
      <c r="L610" s="22" t="s">
        <v>339</v>
      </c>
      <c r="M610" s="22"/>
      <c r="N610" s="22"/>
      <c r="O610" s="22"/>
      <c r="P610" s="22">
        <v>1</v>
      </c>
      <c r="Q610" s="22"/>
      <c r="R610" s="22">
        <f>1+1</f>
        <v>2</v>
      </c>
      <c r="S610" t="s">
        <v>1609</v>
      </c>
    </row>
    <row r="611" spans="1:19" x14ac:dyDescent="0.25">
      <c r="A611" t="s">
        <v>118</v>
      </c>
      <c r="B611" t="s">
        <v>455</v>
      </c>
      <c r="C611" s="8">
        <f>_xlfn.IFNA(VLOOKUP(E611,Points!$A$2:$B$36,2),0)+_xlfn.IFNA(VLOOKUP(F611,Points!$A$2:$B$36,2),0)+_xlfn.IFNA(VLOOKUP(G611,Points!$A$2:$B$36,2),0)+_xlfn.IFNA(VLOOKUP(H611,Points!$A$2:$B$36,2),0)+_xlfn.IFNA(VLOOKUP(I611,Points!$A$2:$B$36,2),0)+_xlfn.IFNA(VLOOKUP(J611,Points!$A$2:$B$36,2),0)+_xlfn.IFNA(VLOOKUP(K611,Points!$A$2:$B$36,2),0)+_xlfn.IFNA(VLOOKUP(L611,Points!$A$2:$B$36,2),0)+_xlfn.IFNA(VLOOKUP(M611,Points!$A$2:$B$36,2),0)+_xlfn.IFNA(VLOOKUP(N611,Points!$A$2:$B$36,2),0)+_xlfn.IFNA(VLOOKUP(O611,Points!$A$2:$B$36,2),0)+_xlfn.IFNA(VLOOKUP(P611,Points!$A$2:$B$36,2),0)+_xlfn.IFNA(VLOOKUP(Q611,Points!$D$2:$E$36,2),0)+R611</f>
        <v>35</v>
      </c>
      <c r="D611" s="22"/>
      <c r="E611" s="22">
        <v>1</v>
      </c>
      <c r="F611" s="22"/>
      <c r="G611" s="22"/>
      <c r="H611" s="22"/>
      <c r="I611" s="22"/>
      <c r="J611" s="22">
        <v>3</v>
      </c>
      <c r="K611" s="22"/>
      <c r="L611" s="22"/>
      <c r="M611" s="22"/>
      <c r="N611" s="22"/>
      <c r="O611" s="22"/>
      <c r="P611" s="22" t="s">
        <v>454</v>
      </c>
      <c r="Q611" s="22"/>
      <c r="R611" s="22">
        <f>1+1</f>
        <v>2</v>
      </c>
      <c r="S611" t="s">
        <v>1246</v>
      </c>
    </row>
    <row r="612" spans="1:19" x14ac:dyDescent="0.25">
      <c r="A612" t="s">
        <v>460</v>
      </c>
      <c r="B612" t="s">
        <v>461</v>
      </c>
      <c r="C612" s="8">
        <f>_xlfn.IFNA(VLOOKUP(E612,Points!$A$2:$B$36,2),0)+_xlfn.IFNA(VLOOKUP(F612,Points!$A$2:$B$36,2),0)+_xlfn.IFNA(VLOOKUP(G612,Points!$A$2:$B$36,2),0)+_xlfn.IFNA(VLOOKUP(H612,Points!$A$2:$B$36,2),0)+_xlfn.IFNA(VLOOKUP(I612,Points!$A$2:$B$36,2),0)+_xlfn.IFNA(VLOOKUP(J612,Points!$A$2:$B$36,2),0)+_xlfn.IFNA(VLOOKUP(K612,Points!$A$2:$B$36,2),0)+_xlfn.IFNA(VLOOKUP(L612,Points!$A$2:$B$36,2),0)+_xlfn.IFNA(VLOOKUP(M612,Points!$A$2:$B$36,2),0)+_xlfn.IFNA(VLOOKUP(N612,Points!$A$2:$B$36,2),0)+_xlfn.IFNA(VLOOKUP(O612,Points!$A$2:$B$36,2),0)+_xlfn.IFNA(VLOOKUP(P612,Points!$A$2:$B$36,2),0)+_xlfn.IFNA(VLOOKUP(Q612,Points!$D$2:$E$36,2),0)+R612</f>
        <v>33</v>
      </c>
      <c r="D612" s="22"/>
      <c r="E612" s="22"/>
      <c r="F612">
        <v>2</v>
      </c>
      <c r="G612" s="22"/>
      <c r="H612" s="22"/>
      <c r="I612" s="22"/>
      <c r="J612" s="22" t="s">
        <v>276</v>
      </c>
      <c r="K612" s="22"/>
      <c r="L612" s="22"/>
      <c r="M612" s="22"/>
      <c r="N612" s="22"/>
      <c r="O612" s="22"/>
      <c r="P612" s="22">
        <v>2</v>
      </c>
      <c r="Q612" s="22"/>
      <c r="R612" s="22">
        <f>1</f>
        <v>1</v>
      </c>
      <c r="S612" t="s">
        <v>1610</v>
      </c>
    </row>
    <row r="613" spans="1:19" x14ac:dyDescent="0.25">
      <c r="A613" t="s">
        <v>450</v>
      </c>
      <c r="B613" t="s">
        <v>451</v>
      </c>
      <c r="C613" s="8">
        <f>_xlfn.IFNA(VLOOKUP(E613,Points!$A$2:$B$36,2),0)+_xlfn.IFNA(VLOOKUP(F613,Points!$A$2:$B$36,2),0)+_xlfn.IFNA(VLOOKUP(G613,Points!$A$2:$B$36,2),0)+_xlfn.IFNA(VLOOKUP(H613,Points!$A$2:$B$36,2),0)+_xlfn.IFNA(VLOOKUP(I613,Points!$A$2:$B$36,2),0)+_xlfn.IFNA(VLOOKUP(J613,Points!$A$2:$B$36,2),0)+_xlfn.IFNA(VLOOKUP(K613,Points!$A$2:$B$36,2),0)+_xlfn.IFNA(VLOOKUP(L613,Points!$A$2:$B$36,2),0)+_xlfn.IFNA(VLOOKUP(M613,Points!$A$2:$B$36,2),0)+_xlfn.IFNA(VLOOKUP(N613,Points!$A$2:$B$36,2),0)+_xlfn.IFNA(VLOOKUP(O613,Points!$A$2:$B$36,2),0)+_xlfn.IFNA(VLOOKUP(P613,Points!$A$2:$B$36,2),0)+_xlfn.IFNA(VLOOKUP(Q613,Points!$D$2:$E$36,2),0)+R613</f>
        <v>30</v>
      </c>
      <c r="D613" s="22"/>
      <c r="E613" s="22"/>
      <c r="F613">
        <v>3</v>
      </c>
      <c r="G613" s="22">
        <v>2</v>
      </c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>
        <f>1</f>
        <v>1</v>
      </c>
      <c r="S613" t="s">
        <v>69</v>
      </c>
    </row>
    <row r="614" spans="1:19" x14ac:dyDescent="0.25">
      <c r="A614" t="s">
        <v>457</v>
      </c>
      <c r="B614" t="s">
        <v>458</v>
      </c>
      <c r="C614" s="32">
        <f>_xlfn.IFNA(VLOOKUP(E614,Points!$A$2:$B$36,2),0)+_xlfn.IFNA(VLOOKUP(F614,Points!$A$2:$B$36,2),0)+_xlfn.IFNA(VLOOKUP(G614,Points!$A$2:$B$36,2),0)+_xlfn.IFNA(VLOOKUP(H614,Points!$A$2:$B$36,2),0)+_xlfn.IFNA(VLOOKUP(I614,Points!$A$2:$B$36,2),0)+_xlfn.IFNA(VLOOKUP(J614,Points!$A$2:$B$36,2),0)+_xlfn.IFNA(VLOOKUP(K614,Points!$A$2:$B$36,2),0)+_xlfn.IFNA(VLOOKUP(L614,Points!$A$2:$B$36,2),0)+_xlfn.IFNA(VLOOKUP(M614,Points!$A$2:$B$36,2),0)+_xlfn.IFNA(VLOOKUP(N614,Points!$A$2:$B$36,2),0)+_xlfn.IFNA(VLOOKUP(O614,Points!$A$2:$B$36,2),0)+_xlfn.IFNA(VLOOKUP(P614,Points!$A$2:$B$36,2),0)+_xlfn.IFNA(VLOOKUP(Q614,Points!$D$2:$E$36,2),0)+R614</f>
        <v>29</v>
      </c>
      <c r="D614" s="22"/>
      <c r="E614" s="22"/>
      <c r="F614">
        <v>5</v>
      </c>
      <c r="G614" s="22" t="s">
        <v>827</v>
      </c>
      <c r="H614" s="22"/>
      <c r="I614" s="22"/>
      <c r="J614" s="22"/>
      <c r="K614" s="22">
        <v>1</v>
      </c>
      <c r="L614" s="22"/>
      <c r="M614" s="22"/>
      <c r="N614" s="22"/>
      <c r="O614" s="22"/>
      <c r="P614" s="22"/>
      <c r="Q614" s="22"/>
      <c r="R614" s="22"/>
    </row>
    <row r="615" spans="1:19" x14ac:dyDescent="0.25">
      <c r="A615" t="s">
        <v>462</v>
      </c>
      <c r="B615" t="s">
        <v>382</v>
      </c>
      <c r="C615" s="8">
        <f>_xlfn.IFNA(VLOOKUP(E615,Points!$A$2:$B$36,2),0)+_xlfn.IFNA(VLOOKUP(F615,Points!$A$2:$B$36,2),0)+_xlfn.IFNA(VLOOKUP(G615,Points!$A$2:$B$36,2),0)+_xlfn.IFNA(VLOOKUP(H615,Points!$A$2:$B$36,2),0)+_xlfn.IFNA(VLOOKUP(I615,Points!$A$2:$B$36,2),0)+_xlfn.IFNA(VLOOKUP(J615,Points!$A$2:$B$36,2),0)+_xlfn.IFNA(VLOOKUP(K615,Points!$A$2:$B$36,2),0)+_xlfn.IFNA(VLOOKUP(L615,Points!$A$2:$B$36,2),0)+_xlfn.IFNA(VLOOKUP(M615,Points!$A$2:$B$36,2),0)+_xlfn.IFNA(VLOOKUP(N615,Points!$A$2:$B$36,2),0)+_xlfn.IFNA(VLOOKUP(O615,Points!$A$2:$B$36,2),0)+_xlfn.IFNA(VLOOKUP(P615,Points!$A$2:$B$36,2),0)+_xlfn.IFNA(VLOOKUP(Q615,Points!$D$2:$E$36,2),0)+R615</f>
        <v>28</v>
      </c>
      <c r="D615" s="22"/>
      <c r="E615" s="22"/>
      <c r="F615" s="22"/>
      <c r="G615" s="22"/>
      <c r="H615" s="22">
        <v>2</v>
      </c>
      <c r="I615" s="22"/>
      <c r="J615" s="22"/>
      <c r="K615" s="22"/>
      <c r="L615" s="22"/>
      <c r="M615" s="22"/>
      <c r="N615" s="22"/>
      <c r="O615" s="22"/>
      <c r="P615" s="22">
        <v>4</v>
      </c>
      <c r="Q615" s="22"/>
      <c r="R615" s="22">
        <f>1</f>
        <v>1</v>
      </c>
      <c r="S615" t="s">
        <v>1603</v>
      </c>
    </row>
    <row r="616" spans="1:19" x14ac:dyDescent="0.25">
      <c r="A616" t="s">
        <v>452</v>
      </c>
      <c r="B616" t="s">
        <v>453</v>
      </c>
      <c r="C616" s="31">
        <f>_xlfn.IFNA(VLOOKUP(E616,Points!$A$2:$B$36,2),0)+_xlfn.IFNA(VLOOKUP(F616,Points!$A$2:$B$36,2),0)+_xlfn.IFNA(VLOOKUP(G616,Points!$A$2:$B$36,2),0)+_xlfn.IFNA(VLOOKUP(H616,Points!$A$2:$B$36,2),0)+_xlfn.IFNA(VLOOKUP(I616,Points!$A$2:$B$36,2),0)+_xlfn.IFNA(VLOOKUP(J616,Points!$A$2:$B$36,2),0)+_xlfn.IFNA(VLOOKUP(K616,Points!$A$2:$B$36,2),0)+_xlfn.IFNA(VLOOKUP(L616,Points!$A$2:$B$36,2),0)+_xlfn.IFNA(VLOOKUP(M616,Points!$A$2:$B$36,2),0)+_xlfn.IFNA(VLOOKUP(N616,Points!$A$2:$B$36,2),0)+_xlfn.IFNA(VLOOKUP(O616,Points!$A$2:$B$36,2),0)+_xlfn.IFNA(VLOOKUP(P616,Points!$A$2:$B$36,2),0)+_xlfn.IFNA(VLOOKUP(Q616,Points!$D$2:$E$36,2),0)+R616</f>
        <v>27</v>
      </c>
      <c r="D616" s="22"/>
      <c r="E616" s="22"/>
      <c r="F616" t="s">
        <v>276</v>
      </c>
      <c r="G616" s="22">
        <v>3</v>
      </c>
      <c r="H616" s="22" t="s">
        <v>454</v>
      </c>
      <c r="I616" s="22">
        <v>3</v>
      </c>
      <c r="J616" s="22"/>
      <c r="K616" s="22"/>
      <c r="L616" s="22" t="s">
        <v>276</v>
      </c>
      <c r="M616" s="22" t="s">
        <v>1184</v>
      </c>
      <c r="N616" s="22" t="s">
        <v>827</v>
      </c>
      <c r="O616" s="22"/>
      <c r="P616" s="22" t="s">
        <v>827</v>
      </c>
      <c r="Q616" s="22"/>
      <c r="R616" s="22">
        <f>1</f>
        <v>1</v>
      </c>
      <c r="S616" t="s">
        <v>1231</v>
      </c>
    </row>
    <row r="617" spans="1:19" x14ac:dyDescent="0.25">
      <c r="A617" t="s">
        <v>277</v>
      </c>
      <c r="B617" t="s">
        <v>967</v>
      </c>
      <c r="C617" s="31">
        <f>_xlfn.IFNA(VLOOKUP(E617,Points!$A$2:$B$36,2),0)+_xlfn.IFNA(VLOOKUP(F617,Points!$A$2:$B$36,2),0)+_xlfn.IFNA(VLOOKUP(G617,Points!$A$2:$B$36,2),0)+_xlfn.IFNA(VLOOKUP(H617,Points!$A$2:$B$36,2),0)+_xlfn.IFNA(VLOOKUP(I617,Points!$A$2:$B$36,2),0)+_xlfn.IFNA(VLOOKUP(J617,Points!$A$2:$B$36,2),0)+_xlfn.IFNA(VLOOKUP(K617,Points!$A$2:$B$36,2),0)+_xlfn.IFNA(VLOOKUP(L617,Points!$A$2:$B$36,2),0)+_xlfn.IFNA(VLOOKUP(M617,Points!$A$2:$B$36,2),0)+_xlfn.IFNA(VLOOKUP(N617,Points!$A$2:$B$36,2),0)+_xlfn.IFNA(VLOOKUP(O617,Points!$A$2:$B$36,2),0)+_xlfn.IFNA(VLOOKUP(P617,Points!$A$2:$B$36,2),0)+_xlfn.IFNA(VLOOKUP(Q617,Points!$D$2:$E$36,2),0)+R617</f>
        <v>25</v>
      </c>
      <c r="D617" s="22"/>
      <c r="E617" s="22"/>
      <c r="F617" s="22"/>
      <c r="G617" s="22"/>
      <c r="H617" s="22"/>
      <c r="I617" s="22" t="s">
        <v>454</v>
      </c>
      <c r="J617" s="22"/>
      <c r="K617" s="22"/>
      <c r="L617" s="22">
        <v>5</v>
      </c>
      <c r="M617" s="22"/>
      <c r="N617" s="22">
        <v>2</v>
      </c>
      <c r="O617" s="22"/>
      <c r="P617" s="22"/>
      <c r="Q617" s="22"/>
      <c r="R617" s="22"/>
    </row>
    <row r="618" spans="1:19" x14ac:dyDescent="0.25">
      <c r="A618" t="s">
        <v>467</v>
      </c>
      <c r="B618" t="s">
        <v>468</v>
      </c>
      <c r="C618" s="32">
        <f>_xlfn.IFNA(VLOOKUP(E618,Points!$A$2:$B$36,2),0)+_xlfn.IFNA(VLOOKUP(F618,Points!$A$2:$B$36,2),0)+_xlfn.IFNA(VLOOKUP(G618,Points!$A$2:$B$36,2),0)+_xlfn.IFNA(VLOOKUP(H618,Points!$A$2:$B$36,2),0)+_xlfn.IFNA(VLOOKUP(I618,Points!$A$2:$B$36,2),0)+_xlfn.IFNA(VLOOKUP(J618,Points!$A$2:$B$36,2),0)+_xlfn.IFNA(VLOOKUP(K618,Points!$A$2:$B$36,2),0)+_xlfn.IFNA(VLOOKUP(L618,Points!$A$2:$B$36,2),0)+_xlfn.IFNA(VLOOKUP(M618,Points!$A$2:$B$36,2),0)+_xlfn.IFNA(VLOOKUP(N618,Points!$A$2:$B$36,2),0)+_xlfn.IFNA(VLOOKUP(O618,Points!$A$2:$B$36,2),0)+_xlfn.IFNA(VLOOKUP(P618,Points!$A$2:$B$36,2),0)+_xlfn.IFNA(VLOOKUP(Q618,Points!$D$2:$E$36,2),0)+R618</f>
        <v>22</v>
      </c>
      <c r="D618" s="22"/>
      <c r="E618" s="22"/>
      <c r="F618" s="22"/>
      <c r="G618" s="22"/>
      <c r="H618" s="22">
        <v>4</v>
      </c>
      <c r="I618" s="22"/>
      <c r="J618" s="22"/>
      <c r="K618" s="22"/>
      <c r="L618" s="22"/>
      <c r="M618" s="22"/>
      <c r="N618" s="22">
        <v>4</v>
      </c>
      <c r="O618" s="22"/>
      <c r="P618" s="22"/>
      <c r="Q618" s="22"/>
      <c r="R618" s="22"/>
    </row>
    <row r="619" spans="1:19" x14ac:dyDescent="0.25">
      <c r="A619" t="s">
        <v>88</v>
      </c>
      <c r="B619" t="s">
        <v>466</v>
      </c>
      <c r="C619" s="31">
        <f>_xlfn.IFNA(VLOOKUP(E619,Points!$A$2:$B$36,2),0)+_xlfn.IFNA(VLOOKUP(F619,Points!$A$2:$B$36,2),0)+_xlfn.IFNA(VLOOKUP(G619,Points!$A$2:$B$36,2),0)+_xlfn.IFNA(VLOOKUP(H619,Points!$A$2:$B$36,2),0)+_xlfn.IFNA(VLOOKUP(I619,Points!$A$2:$B$36,2),0)+_xlfn.IFNA(VLOOKUP(J619,Points!$A$2:$B$36,2),0)+_xlfn.IFNA(VLOOKUP(K619,Points!$A$2:$B$36,2),0)+_xlfn.IFNA(VLOOKUP(L619,Points!$A$2:$B$36,2),0)+_xlfn.IFNA(VLOOKUP(M619,Points!$A$2:$B$36,2),0)+_xlfn.IFNA(VLOOKUP(N619,Points!$A$2:$B$36,2),0)+_xlfn.IFNA(VLOOKUP(O619,Points!$A$2:$B$36,2),0)+_xlfn.IFNA(VLOOKUP(P619,Points!$A$2:$B$36,2),0)+_xlfn.IFNA(VLOOKUP(Q619,Points!$D$2:$E$36,2),0)+R619</f>
        <v>20</v>
      </c>
      <c r="D619" s="22"/>
      <c r="E619" s="22"/>
      <c r="F619" s="22"/>
      <c r="G619" s="22">
        <v>4</v>
      </c>
      <c r="H619" s="22"/>
      <c r="I619" s="22"/>
      <c r="J619" s="22">
        <v>5</v>
      </c>
      <c r="K619" s="22"/>
      <c r="L619" s="22"/>
      <c r="M619" s="22"/>
      <c r="N619" s="22"/>
      <c r="O619" s="22"/>
      <c r="P619" s="22" t="s">
        <v>343</v>
      </c>
      <c r="Q619" s="22"/>
      <c r="R619" s="22"/>
    </row>
    <row r="620" spans="1:19" x14ac:dyDescent="0.25">
      <c r="A620" t="s">
        <v>205</v>
      </c>
      <c r="B620" t="s">
        <v>459</v>
      </c>
      <c r="C620" s="8">
        <f>_xlfn.IFNA(VLOOKUP(E620,Points!$A$2:$B$36,2),0)+_xlfn.IFNA(VLOOKUP(F620,Points!$A$2:$B$36,2),0)+_xlfn.IFNA(VLOOKUP(G620,Points!$A$2:$B$36,2),0)+_xlfn.IFNA(VLOOKUP(H620,Points!$A$2:$B$36,2),0)+_xlfn.IFNA(VLOOKUP(I620,Points!$A$2:$B$36,2),0)+_xlfn.IFNA(VLOOKUP(J620,Points!$A$2:$B$36,2),0)+_xlfn.IFNA(VLOOKUP(K620,Points!$A$2:$B$36,2),0)+_xlfn.IFNA(VLOOKUP(L620,Points!$A$2:$B$36,2),0)+_xlfn.IFNA(VLOOKUP(M620,Points!$A$2:$B$36,2),0)+_xlfn.IFNA(VLOOKUP(N620,Points!$A$2:$B$36,2),0)+_xlfn.IFNA(VLOOKUP(O620,Points!$A$2:$B$36,2),0)+_xlfn.IFNA(VLOOKUP(P620,Points!$A$2:$B$36,2),0)+_xlfn.IFNA(VLOOKUP(Q620,Points!$D$2:$E$36,2),0)+R620</f>
        <v>16</v>
      </c>
      <c r="D620" s="22"/>
      <c r="E620" s="22">
        <v>2</v>
      </c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</row>
    <row r="621" spans="1:19" x14ac:dyDescent="0.25">
      <c r="A621" t="s">
        <v>97</v>
      </c>
      <c r="B621" t="s">
        <v>470</v>
      </c>
      <c r="C621" s="31">
        <f>_xlfn.IFNA(VLOOKUP(E621,Points!$A$2:$B$36,2),0)+_xlfn.IFNA(VLOOKUP(F621,Points!$A$2:$B$36,2),0)+_xlfn.IFNA(VLOOKUP(G621,Points!$A$2:$B$36,2),0)+_xlfn.IFNA(VLOOKUP(H621,Points!$A$2:$B$36,2),0)+_xlfn.IFNA(VLOOKUP(I621,Points!$A$2:$B$36,2),0)+_xlfn.IFNA(VLOOKUP(J621,Points!$A$2:$B$36,2),0)+_xlfn.IFNA(VLOOKUP(K621,Points!$A$2:$B$36,2),0)+_xlfn.IFNA(VLOOKUP(L621,Points!$A$2:$B$36,2),0)+_xlfn.IFNA(VLOOKUP(M621,Points!$A$2:$B$36,2),0)+_xlfn.IFNA(VLOOKUP(N621,Points!$A$2:$B$36,2),0)+_xlfn.IFNA(VLOOKUP(O621,Points!$A$2:$B$36,2),0)+_xlfn.IFNA(VLOOKUP(P621,Points!$A$2:$B$36,2),0)+_xlfn.IFNA(VLOOKUP(Q621,Points!$D$2:$E$36,2),0)+R621</f>
        <v>16</v>
      </c>
      <c r="D621" s="22"/>
      <c r="E621" s="22"/>
      <c r="F621" s="22"/>
      <c r="G621" s="22"/>
      <c r="H621" s="22">
        <v>5</v>
      </c>
      <c r="I621" s="22" t="s">
        <v>343</v>
      </c>
      <c r="J621" s="22"/>
      <c r="K621" s="22"/>
      <c r="L621" s="22"/>
      <c r="M621" s="22"/>
      <c r="N621" s="22">
        <v>6</v>
      </c>
      <c r="O621" s="22"/>
      <c r="P621" s="22"/>
      <c r="Q621" s="22"/>
      <c r="R621" s="22"/>
    </row>
    <row r="622" spans="1:19" x14ac:dyDescent="0.25">
      <c r="A622" t="s">
        <v>147</v>
      </c>
      <c r="B622" t="s">
        <v>463</v>
      </c>
      <c r="C622" s="31">
        <f>_xlfn.IFNA(VLOOKUP(E622,Points!$A$2:$B$36,2),0)+_xlfn.IFNA(VLOOKUP(F622,Points!$A$2:$B$36,2),0)+_xlfn.IFNA(VLOOKUP(G622,Points!$A$2:$B$36,2),0)+_xlfn.IFNA(VLOOKUP(H622,Points!$A$2:$B$36,2),0)+_xlfn.IFNA(VLOOKUP(I622,Points!$A$2:$B$36,2),0)+_xlfn.IFNA(VLOOKUP(J622,Points!$A$2:$B$36,2),0)+_xlfn.IFNA(VLOOKUP(K622,Points!$A$2:$B$36,2),0)+_xlfn.IFNA(VLOOKUP(L622,Points!$A$2:$B$36,2),0)+_xlfn.IFNA(VLOOKUP(M622,Points!$A$2:$B$36,2),0)+_xlfn.IFNA(VLOOKUP(N622,Points!$A$2:$B$36,2),0)+_xlfn.IFNA(VLOOKUP(O622,Points!$A$2:$B$36,2),0)+_xlfn.IFNA(VLOOKUP(P622,Points!$A$2:$B$36,2),0)+_xlfn.IFNA(VLOOKUP(Q622,Points!$D$2:$E$36,2),0)+R622</f>
        <v>14</v>
      </c>
      <c r="D622" s="22"/>
      <c r="E622" s="22"/>
      <c r="F622">
        <v>6</v>
      </c>
      <c r="G622" s="22">
        <v>6</v>
      </c>
      <c r="H622" s="22"/>
      <c r="I622" s="22"/>
      <c r="J622" s="22" t="s">
        <v>454</v>
      </c>
      <c r="K622" s="22"/>
      <c r="L622" s="22"/>
      <c r="M622" s="22"/>
      <c r="N622" s="22"/>
      <c r="O622" s="22"/>
      <c r="P622" s="22"/>
      <c r="Q622" s="22"/>
      <c r="R622" s="22"/>
    </row>
    <row r="623" spans="1:19" x14ac:dyDescent="0.25">
      <c r="A623" t="s">
        <v>203</v>
      </c>
      <c r="B623" t="s">
        <v>1108</v>
      </c>
      <c r="C623" s="8">
        <f>_xlfn.IFNA(VLOOKUP(E623,Points!$A$2:$B$36,2),0)+_xlfn.IFNA(VLOOKUP(F623,Points!$A$2:$B$36,2),0)+_xlfn.IFNA(VLOOKUP(G623,Points!$A$2:$B$36,2),0)+_xlfn.IFNA(VLOOKUP(H623,Points!$A$2:$B$36,2),0)+_xlfn.IFNA(VLOOKUP(I623,Points!$A$2:$B$36,2),0)+_xlfn.IFNA(VLOOKUP(J623,Points!$A$2:$B$36,2),0)+_xlfn.IFNA(VLOOKUP(K623,Points!$A$2:$B$36,2),0)+_xlfn.IFNA(VLOOKUP(L623,Points!$A$2:$B$36,2),0)+_xlfn.IFNA(VLOOKUP(M623,Points!$A$2:$B$36,2),0)+_xlfn.IFNA(VLOOKUP(N623,Points!$A$2:$B$36,2),0)+_xlfn.IFNA(VLOOKUP(O623,Points!$A$2:$B$36,2),0)+_xlfn.IFNA(VLOOKUP(P623,Points!$A$2:$B$36,2),0)+_xlfn.IFNA(VLOOKUP(Q623,Points!$D$2:$E$36,2),0)+R623</f>
        <v>14</v>
      </c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>
        <v>3</v>
      </c>
      <c r="Q623" s="22"/>
      <c r="R623" s="22">
        <f>1</f>
        <v>1</v>
      </c>
      <c r="S623" t="s">
        <v>1603</v>
      </c>
    </row>
    <row r="624" spans="1:19" x14ac:dyDescent="0.25">
      <c r="A624" t="s">
        <v>464</v>
      </c>
      <c r="B624" t="s">
        <v>465</v>
      </c>
      <c r="C624" s="8">
        <f>_xlfn.IFNA(VLOOKUP(E624,Points!$A$2:$B$36,2),0)+_xlfn.IFNA(VLOOKUP(F624,Points!$A$2:$B$36,2),0)+_xlfn.IFNA(VLOOKUP(G624,Points!$A$2:$B$36,2),0)+_xlfn.IFNA(VLOOKUP(H624,Points!$A$2:$B$36,2),0)+_xlfn.IFNA(VLOOKUP(I624,Points!$A$2:$B$36,2),0)+_xlfn.IFNA(VLOOKUP(J624,Points!$A$2:$B$36,2),0)+_xlfn.IFNA(VLOOKUP(K624,Points!$A$2:$B$36,2),0)+_xlfn.IFNA(VLOOKUP(L624,Points!$A$2:$B$36,2),0)+_xlfn.IFNA(VLOOKUP(M624,Points!$A$2:$B$36,2),0)+_xlfn.IFNA(VLOOKUP(N624,Points!$A$2:$B$36,2),0)+_xlfn.IFNA(VLOOKUP(O624,Points!$A$2:$B$36,2),0)+_xlfn.IFNA(VLOOKUP(P624,Points!$A$2:$B$36,2),0)+_xlfn.IFNA(VLOOKUP(Q624,Points!$D$2:$E$36,2),0)+R624</f>
        <v>13</v>
      </c>
      <c r="D624" s="22"/>
      <c r="E624" s="22">
        <v>3</v>
      </c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</row>
    <row r="625" spans="1:18" x14ac:dyDescent="0.25">
      <c r="A625" t="s">
        <v>213</v>
      </c>
      <c r="B625" t="s">
        <v>449</v>
      </c>
      <c r="C625" s="32">
        <f>_xlfn.IFNA(VLOOKUP(E625,Points!$A$2:$B$36,2),0)+_xlfn.IFNA(VLOOKUP(F625,Points!$A$2:$B$36,2),0)+_xlfn.IFNA(VLOOKUP(G625,Points!$A$2:$B$36,2),0)+_xlfn.IFNA(VLOOKUP(H625,Points!$A$2:$B$36,2),0)+_xlfn.IFNA(VLOOKUP(I625,Points!$A$2:$B$36,2),0)+_xlfn.IFNA(VLOOKUP(J625,Points!$A$2:$B$36,2),0)+_xlfn.IFNA(VLOOKUP(K625,Points!$A$2:$B$36,2),0)+_xlfn.IFNA(VLOOKUP(L625,Points!$A$2:$B$36,2),0)+_xlfn.IFNA(VLOOKUP(M625,Points!$A$2:$B$36,2),0)+_xlfn.IFNA(VLOOKUP(N625,Points!$A$2:$B$36,2),0)+_xlfn.IFNA(VLOOKUP(O625,Points!$A$2:$B$36,2),0)+_xlfn.IFNA(VLOOKUP(P625,Points!$A$2:$B$36,2),0)+_xlfn.IFNA(VLOOKUP(Q625,Points!$D$2:$E$36,2),0)+R625</f>
        <v>12</v>
      </c>
      <c r="D625" s="22"/>
      <c r="E625" s="22"/>
      <c r="F625">
        <v>7</v>
      </c>
      <c r="G625" s="22">
        <v>7</v>
      </c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</row>
    <row r="626" spans="1:18" x14ac:dyDescent="0.25">
      <c r="A626" t="s">
        <v>251</v>
      </c>
      <c r="B626" t="s">
        <v>190</v>
      </c>
      <c r="C626" s="8">
        <f>_xlfn.IFNA(VLOOKUP(E626,Points!$A$2:$B$36,2),0)+_xlfn.IFNA(VLOOKUP(F626,Points!$A$2:$B$36,2),0)+_xlfn.IFNA(VLOOKUP(G626,Points!$A$2:$B$36,2),0)+_xlfn.IFNA(VLOOKUP(H626,Points!$A$2:$B$36,2),0)+_xlfn.IFNA(VLOOKUP(I626,Points!$A$2:$B$36,2),0)+_xlfn.IFNA(VLOOKUP(J626,Points!$A$2:$B$36,2),0)+_xlfn.IFNA(VLOOKUP(K626,Points!$A$2:$B$36,2),0)+_xlfn.IFNA(VLOOKUP(L626,Points!$A$2:$B$36,2),0)+_xlfn.IFNA(VLOOKUP(M626,Points!$A$2:$B$36,2),0)+_xlfn.IFNA(VLOOKUP(N626,Points!$A$2:$B$36,2),0)+_xlfn.IFNA(VLOOKUP(O626,Points!$A$2:$B$36,2),0)+_xlfn.IFNA(VLOOKUP(P626,Points!$A$2:$B$36,2),0)+_xlfn.IFNA(VLOOKUP(Q626,Points!$D$2:$E$36,2),0)+R626</f>
        <v>11</v>
      </c>
      <c r="D626" s="22"/>
      <c r="E626" s="22">
        <v>4</v>
      </c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</row>
    <row r="627" spans="1:18" x14ac:dyDescent="0.25">
      <c r="A627" t="s">
        <v>964</v>
      </c>
      <c r="B627" t="s">
        <v>164</v>
      </c>
      <c r="C627" s="8">
        <f>_xlfn.IFNA(VLOOKUP(E627,Points!$A$2:$B$36,2),0)+_xlfn.IFNA(VLOOKUP(F627,Points!$A$2:$B$36,2),0)+_xlfn.IFNA(VLOOKUP(G627,Points!$A$2:$B$36,2),0)+_xlfn.IFNA(VLOOKUP(H627,Points!$A$2:$B$36,2),0)+_xlfn.IFNA(VLOOKUP(I627,Points!$A$2:$B$36,2),0)+_xlfn.IFNA(VLOOKUP(J627,Points!$A$2:$B$36,2),0)+_xlfn.IFNA(VLOOKUP(K627,Points!$A$2:$B$36,2),0)+_xlfn.IFNA(VLOOKUP(L627,Points!$A$2:$B$36,2),0)+_xlfn.IFNA(VLOOKUP(M627,Points!$A$2:$B$36,2),0)+_xlfn.IFNA(VLOOKUP(N627,Points!$A$2:$B$36,2),0)+_xlfn.IFNA(VLOOKUP(O627,Points!$A$2:$B$36,2),0)+_xlfn.IFNA(VLOOKUP(P627,Points!$A$2:$B$36,2),0)+_xlfn.IFNA(VLOOKUP(Q627,Points!$D$2:$E$36,2),0)+R627</f>
        <v>11</v>
      </c>
      <c r="D627" s="22"/>
      <c r="E627" s="22"/>
      <c r="F627" s="22"/>
      <c r="G627" s="22"/>
      <c r="H627" s="22"/>
      <c r="I627" s="22">
        <v>4</v>
      </c>
      <c r="J627" s="22"/>
      <c r="K627" s="22"/>
      <c r="L627" s="22"/>
      <c r="M627" s="22"/>
      <c r="N627" s="22"/>
      <c r="O627" s="22"/>
      <c r="P627" s="22"/>
      <c r="Q627" s="22"/>
      <c r="R627" s="22"/>
    </row>
    <row r="628" spans="1:18" x14ac:dyDescent="0.25">
      <c r="A628" t="s">
        <v>147</v>
      </c>
      <c r="B628" t="s">
        <v>473</v>
      </c>
      <c r="C628" s="31">
        <f>_xlfn.IFNA(VLOOKUP(E628,Points!$A$2:$B$36,2),0)+_xlfn.IFNA(VLOOKUP(F628,Points!$A$2:$B$36,2),0)+_xlfn.IFNA(VLOOKUP(G628,Points!$A$2:$B$36,2),0)+_xlfn.IFNA(VLOOKUP(H628,Points!$A$2:$B$36,2),0)+_xlfn.IFNA(VLOOKUP(I628,Points!$A$2:$B$36,2),0)+_xlfn.IFNA(VLOOKUP(J628,Points!$A$2:$B$36,2),0)+_xlfn.IFNA(VLOOKUP(K628,Points!$A$2:$B$36,2),0)+_xlfn.IFNA(VLOOKUP(L628,Points!$A$2:$B$36,2),0)+_xlfn.IFNA(VLOOKUP(M628,Points!$A$2:$B$36,2),0)+_xlfn.IFNA(VLOOKUP(N628,Points!$A$2:$B$36,2),0)+_xlfn.IFNA(VLOOKUP(O628,Points!$A$2:$B$36,2),0)+_xlfn.IFNA(VLOOKUP(P628,Points!$A$2:$B$36,2),0)+_xlfn.IFNA(VLOOKUP(Q628,Points!$D$2:$E$36,2),0)+R628</f>
        <v>11</v>
      </c>
      <c r="D628" s="22"/>
      <c r="E628" s="22"/>
      <c r="F628" s="22"/>
      <c r="G628" s="22"/>
      <c r="H628" s="22">
        <v>8</v>
      </c>
      <c r="I628" s="22" t="s">
        <v>746</v>
      </c>
      <c r="J628" s="22"/>
      <c r="K628" s="22"/>
      <c r="L628" s="22">
        <v>7</v>
      </c>
      <c r="M628" s="22"/>
      <c r="N628" s="22" t="s">
        <v>72</v>
      </c>
      <c r="O628" s="22"/>
      <c r="P628" s="22"/>
      <c r="Q628" s="22"/>
      <c r="R628" s="22"/>
    </row>
    <row r="629" spans="1:18" x14ac:dyDescent="0.25">
      <c r="A629" t="s">
        <v>432</v>
      </c>
      <c r="B629" t="s">
        <v>469</v>
      </c>
      <c r="C629" s="8">
        <f>_xlfn.IFNA(VLOOKUP(E629,Points!$A$2:$B$36,2),0)+_xlfn.IFNA(VLOOKUP(F629,Points!$A$2:$B$36,2),0)+_xlfn.IFNA(VLOOKUP(G629,Points!$A$2:$B$36,2),0)+_xlfn.IFNA(VLOOKUP(H629,Points!$A$2:$B$36,2),0)+_xlfn.IFNA(VLOOKUP(I629,Points!$A$2:$B$36,2),0)+_xlfn.IFNA(VLOOKUP(J629,Points!$A$2:$B$36,2),0)+_xlfn.IFNA(VLOOKUP(K629,Points!$A$2:$B$36,2),0)+_xlfn.IFNA(VLOOKUP(L629,Points!$A$2:$B$36,2),0)+_xlfn.IFNA(VLOOKUP(M629,Points!$A$2:$B$36,2),0)+_xlfn.IFNA(VLOOKUP(N629,Points!$A$2:$B$36,2),0)+_xlfn.IFNA(VLOOKUP(O629,Points!$A$2:$B$36,2),0)+_xlfn.IFNA(VLOOKUP(P629,Points!$A$2:$B$36,2),0)+_xlfn.IFNA(VLOOKUP(Q629,Points!$D$2:$E$36,2),0)+R629</f>
        <v>9</v>
      </c>
      <c r="D629" s="22"/>
      <c r="E629" s="22">
        <v>5</v>
      </c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</row>
    <row r="630" spans="1:18" x14ac:dyDescent="0.25">
      <c r="A630" t="s">
        <v>101</v>
      </c>
      <c r="B630" t="s">
        <v>475</v>
      </c>
      <c r="C630" s="31">
        <f>_xlfn.IFNA(VLOOKUP(E630,Points!$A$2:$B$36,2),0)+_xlfn.IFNA(VLOOKUP(F630,Points!$A$2:$B$36,2),0)+_xlfn.IFNA(VLOOKUP(G630,Points!$A$2:$B$36,2),0)+_xlfn.IFNA(VLOOKUP(H630,Points!$A$2:$B$36,2),0)+_xlfn.IFNA(VLOOKUP(I630,Points!$A$2:$B$36,2),0)+_xlfn.IFNA(VLOOKUP(J630,Points!$A$2:$B$36,2),0)+_xlfn.IFNA(VLOOKUP(K630,Points!$A$2:$B$36,2),0)+_xlfn.IFNA(VLOOKUP(L630,Points!$A$2:$B$36,2),0)+_xlfn.IFNA(VLOOKUP(M630,Points!$A$2:$B$36,2),0)+_xlfn.IFNA(VLOOKUP(N630,Points!$A$2:$B$36,2),0)+_xlfn.IFNA(VLOOKUP(O630,Points!$A$2:$B$36,2),0)+_xlfn.IFNA(VLOOKUP(P630,Points!$A$2:$B$36,2),0)+_xlfn.IFNA(VLOOKUP(Q630,Points!$D$2:$E$36,2),0)+R630</f>
        <v>9</v>
      </c>
      <c r="D630" s="22"/>
      <c r="E630" s="22"/>
      <c r="F630" s="22"/>
      <c r="G630" s="22"/>
      <c r="H630" s="22">
        <v>9</v>
      </c>
      <c r="I630" s="22">
        <v>8</v>
      </c>
      <c r="J630" s="22"/>
      <c r="K630" s="22"/>
      <c r="L630" s="22"/>
      <c r="M630" s="22"/>
      <c r="N630" s="22" t="s">
        <v>754</v>
      </c>
      <c r="O630" s="22"/>
      <c r="P630" s="22"/>
      <c r="Q630" s="22"/>
      <c r="R630" s="22"/>
    </row>
    <row r="631" spans="1:18" x14ac:dyDescent="0.25">
      <c r="A631" t="s">
        <v>965</v>
      </c>
      <c r="B631" t="s">
        <v>966</v>
      </c>
      <c r="C631" s="8">
        <f>_xlfn.IFNA(VLOOKUP(E631,Points!$A$2:$B$36,2),0)+_xlfn.IFNA(VLOOKUP(F631,Points!$A$2:$B$36,2),0)+_xlfn.IFNA(VLOOKUP(G631,Points!$A$2:$B$36,2),0)+_xlfn.IFNA(VLOOKUP(H631,Points!$A$2:$B$36,2),0)+_xlfn.IFNA(VLOOKUP(I631,Points!$A$2:$B$36,2),0)+_xlfn.IFNA(VLOOKUP(J631,Points!$A$2:$B$36,2),0)+_xlfn.IFNA(VLOOKUP(K631,Points!$A$2:$B$36,2),0)+_xlfn.IFNA(VLOOKUP(L631,Points!$A$2:$B$36,2),0)+_xlfn.IFNA(VLOOKUP(M631,Points!$A$2:$B$36,2),0)+_xlfn.IFNA(VLOOKUP(N631,Points!$A$2:$B$36,2),0)+_xlfn.IFNA(VLOOKUP(O631,Points!$A$2:$B$36,2),0)+_xlfn.IFNA(VLOOKUP(P631,Points!$A$2:$B$36,2),0)+_xlfn.IFNA(VLOOKUP(Q631,Points!$D$2:$E$36,2),0)+R631</f>
        <v>9</v>
      </c>
      <c r="D631" s="22"/>
      <c r="E631" s="22"/>
      <c r="F631" s="22"/>
      <c r="G631" s="22"/>
      <c r="H631" s="22"/>
      <c r="I631" s="22">
        <v>5</v>
      </c>
      <c r="J631" s="22"/>
      <c r="K631" s="22"/>
      <c r="L631" s="22"/>
      <c r="M631" s="22"/>
      <c r="N631" s="22"/>
      <c r="O631" s="22"/>
      <c r="P631" s="22"/>
      <c r="Q631" s="22"/>
      <c r="R631" s="22"/>
    </row>
    <row r="632" spans="1:18" x14ac:dyDescent="0.25">
      <c r="A632" t="s">
        <v>964</v>
      </c>
      <c r="B632" t="s">
        <v>1362</v>
      </c>
      <c r="C632" s="8">
        <f>_xlfn.IFNA(VLOOKUP(E632,Points!$A$2:$B$36,2),0)+_xlfn.IFNA(VLOOKUP(F632,Points!$A$2:$B$36,2),0)+_xlfn.IFNA(VLOOKUP(G632,Points!$A$2:$B$36,2),0)+_xlfn.IFNA(VLOOKUP(H632,Points!$A$2:$B$36,2),0)+_xlfn.IFNA(VLOOKUP(I632,Points!$A$2:$B$36,2),0)+_xlfn.IFNA(VLOOKUP(J632,Points!$A$2:$B$36,2),0)+_xlfn.IFNA(VLOOKUP(K632,Points!$A$2:$B$36,2),0)+_xlfn.IFNA(VLOOKUP(L632,Points!$A$2:$B$36,2),0)+_xlfn.IFNA(VLOOKUP(M632,Points!$A$2:$B$36,2),0)+_xlfn.IFNA(VLOOKUP(N632,Points!$A$2:$B$36,2),0)+_xlfn.IFNA(VLOOKUP(O632,Points!$A$2:$B$36,2),0)+_xlfn.IFNA(VLOOKUP(P632,Points!$A$2:$B$36,2),0)+_xlfn.IFNA(VLOOKUP(Q632,Points!$D$2:$E$36,2),0)+R632</f>
        <v>7</v>
      </c>
      <c r="D632" s="22"/>
      <c r="E632" s="22"/>
      <c r="F632" s="22"/>
      <c r="G632" s="22"/>
      <c r="H632" s="22"/>
      <c r="I632" s="22"/>
      <c r="J632" s="22"/>
      <c r="K632" s="22"/>
      <c r="L632" s="22">
        <v>6</v>
      </c>
      <c r="M632" s="22"/>
      <c r="N632" s="22"/>
      <c r="O632" s="22"/>
      <c r="P632" s="22"/>
      <c r="Q632" s="22"/>
      <c r="R632" s="22"/>
    </row>
    <row r="633" spans="1:18" x14ac:dyDescent="0.25">
      <c r="A633" t="s">
        <v>471</v>
      </c>
      <c r="B633" t="s">
        <v>224</v>
      </c>
      <c r="C633" s="8">
        <f>_xlfn.IFNA(VLOOKUP(E633,Points!$A$2:$B$36,2),0)+_xlfn.IFNA(VLOOKUP(F633,Points!$A$2:$B$36,2),0)+_xlfn.IFNA(VLOOKUP(G633,Points!$A$2:$B$36,2),0)+_xlfn.IFNA(VLOOKUP(H633,Points!$A$2:$B$36,2),0)+_xlfn.IFNA(VLOOKUP(I633,Points!$A$2:$B$36,2),0)+_xlfn.IFNA(VLOOKUP(J633,Points!$A$2:$B$36,2),0)+_xlfn.IFNA(VLOOKUP(K633,Points!$A$2:$B$36,2),0)+_xlfn.IFNA(VLOOKUP(L633,Points!$A$2:$B$36,2),0)+_xlfn.IFNA(VLOOKUP(M633,Points!$A$2:$B$36,2),0)+_xlfn.IFNA(VLOOKUP(N633,Points!$A$2:$B$36,2),0)+_xlfn.IFNA(VLOOKUP(O633,Points!$A$2:$B$36,2),0)+_xlfn.IFNA(VLOOKUP(P633,Points!$A$2:$B$36,2),0)+_xlfn.IFNA(VLOOKUP(Q633,Points!$D$2:$E$36,2),0)+R633</f>
        <v>6</v>
      </c>
      <c r="D633" s="22"/>
      <c r="E633" s="22"/>
      <c r="F633" s="22"/>
      <c r="G633" s="22"/>
      <c r="H633" s="22">
        <v>7</v>
      </c>
      <c r="I633" s="22"/>
      <c r="J633" s="22"/>
      <c r="K633" s="22"/>
      <c r="L633" s="22"/>
      <c r="M633" s="22"/>
      <c r="N633" s="22"/>
      <c r="O633" s="22"/>
      <c r="P633" s="22"/>
      <c r="Q633" s="22"/>
      <c r="R633" s="22"/>
    </row>
    <row r="634" spans="1:18" x14ac:dyDescent="0.25">
      <c r="A634" t="s">
        <v>70</v>
      </c>
      <c r="B634" t="s">
        <v>472</v>
      </c>
      <c r="C634" s="8">
        <f>_xlfn.IFNA(VLOOKUP(E634,Points!$A$2:$B$36,2),0)+_xlfn.IFNA(VLOOKUP(F634,Points!$A$2:$B$36,2),0)+_xlfn.IFNA(VLOOKUP(G634,Points!$A$2:$B$36,2),0)+_xlfn.IFNA(VLOOKUP(H634,Points!$A$2:$B$36,2),0)+_xlfn.IFNA(VLOOKUP(I634,Points!$A$2:$B$36,2),0)+_xlfn.IFNA(VLOOKUP(J634,Points!$A$2:$B$36,2),0)+_xlfn.IFNA(VLOOKUP(K634,Points!$A$2:$B$36,2),0)+_xlfn.IFNA(VLOOKUP(L634,Points!$A$2:$B$36,2),0)+_xlfn.IFNA(VLOOKUP(M634,Points!$A$2:$B$36,2),0)+_xlfn.IFNA(VLOOKUP(N634,Points!$A$2:$B$36,2),0)+_xlfn.IFNA(VLOOKUP(O634,Points!$A$2:$B$36,2),0)+_xlfn.IFNA(VLOOKUP(P634,Points!$A$2:$B$36,2),0)+_xlfn.IFNA(VLOOKUP(Q634,Points!$D$2:$E$36,2),0)+R634</f>
        <v>5</v>
      </c>
      <c r="D634" s="22"/>
      <c r="E634" s="22"/>
      <c r="F634" s="22"/>
      <c r="G634" s="22">
        <v>8</v>
      </c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</row>
    <row r="635" spans="1:18" x14ac:dyDescent="0.25">
      <c r="A635" t="s">
        <v>88</v>
      </c>
      <c r="B635" t="s">
        <v>1442</v>
      </c>
      <c r="C635" s="8">
        <f>_xlfn.IFNA(VLOOKUP(E635,Points!$A$2:$B$36,2),0)+_xlfn.IFNA(VLOOKUP(F635,Points!$A$2:$B$36,2),0)+_xlfn.IFNA(VLOOKUP(G635,Points!$A$2:$B$36,2),0)+_xlfn.IFNA(VLOOKUP(H635,Points!$A$2:$B$36,2),0)+_xlfn.IFNA(VLOOKUP(I635,Points!$A$2:$B$36,2),0)+_xlfn.IFNA(VLOOKUP(J635,Points!$A$2:$B$36,2),0)+_xlfn.IFNA(VLOOKUP(K635,Points!$A$2:$B$36,2),0)+_xlfn.IFNA(VLOOKUP(L635,Points!$A$2:$B$36,2),0)+_xlfn.IFNA(VLOOKUP(M635,Points!$A$2:$B$36,2),0)+_xlfn.IFNA(VLOOKUP(N635,Points!$A$2:$B$36,2),0)+_xlfn.IFNA(VLOOKUP(O635,Points!$A$2:$B$36,2),0)+_xlfn.IFNA(VLOOKUP(P635,Points!$A$2:$B$36,2),0)+_xlfn.IFNA(VLOOKUP(Q635,Points!$D$2:$E$36,2),0)+R635</f>
        <v>5</v>
      </c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>
        <v>8</v>
      </c>
      <c r="O635" s="22"/>
      <c r="P635" s="22"/>
      <c r="Q635" s="22"/>
      <c r="R635" s="22"/>
    </row>
    <row r="636" spans="1:18" x14ac:dyDescent="0.25">
      <c r="A636" t="s">
        <v>169</v>
      </c>
      <c r="B636" t="s">
        <v>474</v>
      </c>
      <c r="C636" s="8">
        <f>_xlfn.IFNA(VLOOKUP(E636,Points!$A$2:$B$36,2),0)+_xlfn.IFNA(VLOOKUP(F636,Points!$A$2:$B$36,2),0)+_xlfn.IFNA(VLOOKUP(G636,Points!$A$2:$B$36,2),0)+_xlfn.IFNA(VLOOKUP(H636,Points!$A$2:$B$36,2),0)+_xlfn.IFNA(VLOOKUP(I636,Points!$A$2:$B$36,2),0)+_xlfn.IFNA(VLOOKUP(J636,Points!$A$2:$B$36,2),0)+_xlfn.IFNA(VLOOKUP(K636,Points!$A$2:$B$36,2),0)+_xlfn.IFNA(VLOOKUP(L636,Points!$A$2:$B$36,2),0)+_xlfn.IFNA(VLOOKUP(M636,Points!$A$2:$B$36,2),0)+_xlfn.IFNA(VLOOKUP(N636,Points!$A$2:$B$36,2),0)+_xlfn.IFNA(VLOOKUP(O636,Points!$A$2:$B$36,2),0)+_xlfn.IFNA(VLOOKUP(P636,Points!$A$2:$B$36,2),0)+_xlfn.IFNA(VLOOKUP(Q636,Points!$D$2:$E$36,2),0)+R636</f>
        <v>4</v>
      </c>
      <c r="D636" s="22"/>
      <c r="E636" s="22"/>
      <c r="F636" s="22"/>
      <c r="G636" s="22">
        <v>9</v>
      </c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</row>
    <row r="637" spans="1:18" x14ac:dyDescent="0.25">
      <c r="A637" t="s">
        <v>143</v>
      </c>
      <c r="B637" t="s">
        <v>82</v>
      </c>
      <c r="C637" s="8">
        <f>_xlfn.IFNA(VLOOKUP(E637,Points!$A$2:$B$36,2),0)+_xlfn.IFNA(VLOOKUP(F637,Points!$A$2:$B$36,2),0)+_xlfn.IFNA(VLOOKUP(G637,Points!$A$2:$B$36,2),0)+_xlfn.IFNA(VLOOKUP(H637,Points!$A$2:$B$36,2),0)+_xlfn.IFNA(VLOOKUP(I637,Points!$A$2:$B$36,2),0)+_xlfn.IFNA(VLOOKUP(J637,Points!$A$2:$B$36,2),0)+_xlfn.IFNA(VLOOKUP(K637,Points!$A$2:$B$36,2),0)+_xlfn.IFNA(VLOOKUP(L637,Points!$A$2:$B$36,2),0)+_xlfn.IFNA(VLOOKUP(M637,Points!$A$2:$B$36,2),0)+_xlfn.IFNA(VLOOKUP(N637,Points!$A$2:$B$36,2),0)+_xlfn.IFNA(VLOOKUP(O637,Points!$A$2:$B$36,2),0)+_xlfn.IFNA(VLOOKUP(P637,Points!$A$2:$B$36,2),0)+_xlfn.IFNA(VLOOKUP(Q637,Points!$D$2:$E$36,2),0)+R637</f>
        <v>4</v>
      </c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>
        <v>9</v>
      </c>
      <c r="O637" s="22"/>
      <c r="P637" s="22"/>
      <c r="Q637" s="22"/>
      <c r="R637" s="22"/>
    </row>
    <row r="638" spans="1:18" x14ac:dyDescent="0.25">
      <c r="A638" t="s">
        <v>476</v>
      </c>
      <c r="B638" t="s">
        <v>477</v>
      </c>
      <c r="C638" s="8">
        <f>_xlfn.IFNA(VLOOKUP(E638,Points!$A$2:$B$36,2),0)+_xlfn.IFNA(VLOOKUP(F638,Points!$A$2:$B$36,2),0)+_xlfn.IFNA(VLOOKUP(G638,Points!$A$2:$B$36,2),0)+_xlfn.IFNA(VLOOKUP(H638,Points!$A$2:$B$36,2),0)+_xlfn.IFNA(VLOOKUP(I638,Points!$A$2:$B$36,2),0)+_xlfn.IFNA(VLOOKUP(J638,Points!$A$2:$B$36,2),0)+_xlfn.IFNA(VLOOKUP(K638,Points!$A$2:$B$36,2),0)+_xlfn.IFNA(VLOOKUP(L638,Points!$A$2:$B$36,2),0)+_xlfn.IFNA(VLOOKUP(M638,Points!$A$2:$B$36,2),0)+_xlfn.IFNA(VLOOKUP(N638,Points!$A$2:$B$36,2),0)+_xlfn.IFNA(VLOOKUP(O638,Points!$A$2:$B$36,2),0)+_xlfn.IFNA(VLOOKUP(P638,Points!$A$2:$B$36,2),0)+_xlfn.IFNA(VLOOKUP(Q638,Points!$D$2:$E$36,2),0)+R638</f>
        <v>3</v>
      </c>
      <c r="D638" s="22"/>
      <c r="E638" s="22"/>
      <c r="F638" s="22"/>
      <c r="G638" s="22">
        <v>10</v>
      </c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</row>
    <row r="639" spans="1:18" x14ac:dyDescent="0.25">
      <c r="A639" t="s">
        <v>968</v>
      </c>
      <c r="B639" t="s">
        <v>969</v>
      </c>
      <c r="C639" s="8">
        <f>_xlfn.IFNA(VLOOKUP(E639,Points!$A$2:$B$36,2),0)+_xlfn.IFNA(VLOOKUP(F639,Points!$A$2:$B$36,2),0)+_xlfn.IFNA(VLOOKUP(G639,Points!$A$2:$B$36,2),0)+_xlfn.IFNA(VLOOKUP(H639,Points!$A$2:$B$36,2),0)+_xlfn.IFNA(VLOOKUP(I639,Points!$A$2:$B$36,2),0)+_xlfn.IFNA(VLOOKUP(J639,Points!$A$2:$B$36,2),0)+_xlfn.IFNA(VLOOKUP(K639,Points!$A$2:$B$36,2),0)+_xlfn.IFNA(VLOOKUP(L639,Points!$A$2:$B$36,2),0)+_xlfn.IFNA(VLOOKUP(M639,Points!$A$2:$B$36,2),0)+_xlfn.IFNA(VLOOKUP(N639,Points!$A$2:$B$36,2),0)+_xlfn.IFNA(VLOOKUP(O639,Points!$A$2:$B$36,2),0)+_xlfn.IFNA(VLOOKUP(P639,Points!$A$2:$B$36,2),0)+_xlfn.IFNA(VLOOKUP(Q639,Points!$D$2:$E$36,2),0)+R639</f>
        <v>3</v>
      </c>
      <c r="D639" s="22"/>
      <c r="E639" s="22"/>
      <c r="F639" s="22"/>
      <c r="G639" s="22"/>
      <c r="H639" s="22"/>
      <c r="I639" s="22">
        <v>10</v>
      </c>
      <c r="J639" s="22"/>
      <c r="K639" s="22"/>
      <c r="L639" s="22"/>
      <c r="M639" s="22"/>
      <c r="N639" s="22"/>
      <c r="O639" s="22"/>
      <c r="P639" s="22"/>
      <c r="Q639" s="22"/>
      <c r="R639" s="22"/>
    </row>
    <row r="640" spans="1:18" x14ac:dyDescent="0.25">
      <c r="A640" t="s">
        <v>150</v>
      </c>
      <c r="B640" t="s">
        <v>1443</v>
      </c>
      <c r="C640" s="8">
        <f>_xlfn.IFNA(VLOOKUP(E640,Points!$A$2:$B$36,2),0)+_xlfn.IFNA(VLOOKUP(F640,Points!$A$2:$B$36,2),0)+_xlfn.IFNA(VLOOKUP(G640,Points!$A$2:$B$36,2),0)+_xlfn.IFNA(VLOOKUP(H640,Points!$A$2:$B$36,2),0)+_xlfn.IFNA(VLOOKUP(I640,Points!$A$2:$B$36,2),0)+_xlfn.IFNA(VLOOKUP(J640,Points!$A$2:$B$36,2),0)+_xlfn.IFNA(VLOOKUP(K640,Points!$A$2:$B$36,2),0)+_xlfn.IFNA(VLOOKUP(L640,Points!$A$2:$B$36,2),0)+_xlfn.IFNA(VLOOKUP(M640,Points!$A$2:$B$36,2),0)+_xlfn.IFNA(VLOOKUP(N640,Points!$A$2:$B$36,2),0)+_xlfn.IFNA(VLOOKUP(O640,Points!$A$2:$B$36,2),0)+_xlfn.IFNA(VLOOKUP(P640,Points!$A$2:$B$36,2),0)+_xlfn.IFNA(VLOOKUP(Q640,Points!$D$2:$E$36,2),0)+R640</f>
        <v>3</v>
      </c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>
        <v>10</v>
      </c>
      <c r="O640" s="22"/>
      <c r="P640" s="22"/>
      <c r="Q640" s="22"/>
      <c r="R640" s="22"/>
    </row>
    <row r="641" spans="1:19" x14ac:dyDescent="0.25">
      <c r="A641" t="s">
        <v>169</v>
      </c>
      <c r="B641" t="s">
        <v>970</v>
      </c>
      <c r="C641" s="8">
        <f>_xlfn.IFNA(VLOOKUP(E641,Points!$A$2:$B$36,2),0)+_xlfn.IFNA(VLOOKUP(F641,Points!$A$2:$B$36,2),0)+_xlfn.IFNA(VLOOKUP(G641,Points!$A$2:$B$36,2),0)+_xlfn.IFNA(VLOOKUP(H641,Points!$A$2:$B$36,2),0)+_xlfn.IFNA(VLOOKUP(I641,Points!$A$2:$B$36,2),0)+_xlfn.IFNA(VLOOKUP(J641,Points!$A$2:$B$36,2),0)+_xlfn.IFNA(VLOOKUP(K641,Points!$A$2:$B$36,2),0)+_xlfn.IFNA(VLOOKUP(L641,Points!$A$2:$B$36,2),0)+_xlfn.IFNA(VLOOKUP(M641,Points!$A$2:$B$36,2),0)+_xlfn.IFNA(VLOOKUP(N641,Points!$A$2:$B$36,2),0)+_xlfn.IFNA(VLOOKUP(O641,Points!$A$2:$B$36,2),0)+_xlfn.IFNA(VLOOKUP(P641,Points!$A$2:$B$36,2),0)+_xlfn.IFNA(VLOOKUP(Q641,Points!$D$2:$E$36,2),0)+R641</f>
        <v>2</v>
      </c>
      <c r="D641" s="22"/>
      <c r="E641" s="22"/>
      <c r="F641" s="22"/>
      <c r="G641" s="22"/>
      <c r="H641" s="22"/>
      <c r="I641" s="22">
        <v>11</v>
      </c>
      <c r="J641" s="22"/>
      <c r="K641" s="22"/>
      <c r="L641" s="22"/>
      <c r="M641" s="22"/>
      <c r="N641" s="22"/>
      <c r="O641" s="22"/>
      <c r="P641" s="22"/>
      <c r="Q641" s="22"/>
      <c r="R641" s="22"/>
    </row>
    <row r="642" spans="1:19" x14ac:dyDescent="0.25">
      <c r="A642" t="s">
        <v>140</v>
      </c>
      <c r="B642" t="s">
        <v>667</v>
      </c>
      <c r="C642" s="8">
        <f>_xlfn.IFNA(VLOOKUP(E642,Points!$A$2:$B$36,2),0)+_xlfn.IFNA(VLOOKUP(F642,Points!$A$2:$B$36,2),0)+_xlfn.IFNA(VLOOKUP(G642,Points!$A$2:$B$36,2),0)+_xlfn.IFNA(VLOOKUP(H642,Points!$A$2:$B$36,2),0)+_xlfn.IFNA(VLOOKUP(I642,Points!$A$2:$B$36,2),0)+_xlfn.IFNA(VLOOKUP(J642,Points!$A$2:$B$36,2),0)+_xlfn.IFNA(VLOOKUP(K642,Points!$A$2:$B$36,2),0)+_xlfn.IFNA(VLOOKUP(L642,Points!$A$2:$B$36,2),0)+_xlfn.IFNA(VLOOKUP(M642,Points!$A$2:$B$36,2),0)+_xlfn.IFNA(VLOOKUP(N642,Points!$A$2:$B$36,2),0)+_xlfn.IFNA(VLOOKUP(O642,Points!$A$2:$B$36,2),0)+_xlfn.IFNA(VLOOKUP(P642,Points!$A$2:$B$36,2),0)+_xlfn.IFNA(VLOOKUP(Q642,Points!$D$2:$E$36,2),0)+R642</f>
        <v>1</v>
      </c>
      <c r="D642" s="22"/>
      <c r="E642" s="22"/>
      <c r="F642" s="22"/>
      <c r="G642" s="22"/>
      <c r="H642" s="22"/>
      <c r="I642" s="22">
        <v>12</v>
      </c>
      <c r="J642" s="22"/>
      <c r="K642" s="22"/>
      <c r="L642" s="22"/>
      <c r="M642" s="22"/>
      <c r="N642" s="22"/>
      <c r="O642" s="22"/>
      <c r="P642" s="22"/>
      <c r="Q642" s="22"/>
      <c r="R642" s="22"/>
    </row>
    <row r="643" spans="1:19" x14ac:dyDescent="0.25">
      <c r="A643" t="s">
        <v>1094</v>
      </c>
      <c r="B643" t="s">
        <v>1095</v>
      </c>
      <c r="C643" s="8">
        <f>_xlfn.IFNA(VLOOKUP(E643,Points!$A$2:$B$36,2),0)+_xlfn.IFNA(VLOOKUP(F643,Points!$A$2:$B$36,2),0)+_xlfn.IFNA(VLOOKUP(G643,Points!$A$2:$B$36,2),0)+_xlfn.IFNA(VLOOKUP(H643,Points!$A$2:$B$36,2),0)+_xlfn.IFNA(VLOOKUP(I643,Points!$A$2:$B$36,2),0)+_xlfn.IFNA(VLOOKUP(J643,Points!$A$2:$B$36,2),0)+_xlfn.IFNA(VLOOKUP(K643,Points!$A$2:$B$36,2),0)+_xlfn.IFNA(VLOOKUP(L643,Points!$A$2:$B$36,2),0)+_xlfn.IFNA(VLOOKUP(M643,Points!$A$2:$B$36,2),0)+_xlfn.IFNA(VLOOKUP(N643,Points!$A$2:$B$36,2),0)+_xlfn.IFNA(VLOOKUP(O643,Points!$A$2:$B$36,2),0)+_xlfn.IFNA(VLOOKUP(P643,Points!$A$2:$B$36,2),0)+_xlfn.IFNA(VLOOKUP(Q643,Points!$D$2:$E$36,2),0)+R643</f>
        <v>0</v>
      </c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</row>
    <row r="644" spans="1:19" hidden="1" x14ac:dyDescent="0.25">
      <c r="C644" s="8">
        <f>_xlfn.IFNA(VLOOKUP(E644,Points!$A$2:$B$36,2),0)+_xlfn.IFNA(VLOOKUP(F644,Points!$A$2:$B$36,2),0)+_xlfn.IFNA(VLOOKUP(G644,Points!$A$2:$B$36,2),0)+_xlfn.IFNA(VLOOKUP(H644,Points!$A$2:$B$36,2),0)+_xlfn.IFNA(VLOOKUP(I644,Points!$A$2:$B$36,2),0)+_xlfn.IFNA(VLOOKUP(J644,Points!$A$2:$B$36,2),0)+_xlfn.IFNA(VLOOKUP(K644,Points!$A$2:$B$36,2),0)+_xlfn.IFNA(VLOOKUP(L644,Points!$A$2:$B$36,2),0)+_xlfn.IFNA(VLOOKUP(M644,Points!$A$2:$B$36,2),0)+_xlfn.IFNA(VLOOKUP(N644,Points!$A$2:$B$36,2),0)+_xlfn.IFNA(VLOOKUP(O644,Points!$A$2:$B$36,2),0)+_xlfn.IFNA(VLOOKUP(P644,Points!$A$2:$B$36,2),0)+_xlfn.IFNA(VLOOKUP(Q644,Points!$D$2:$E$36,2),0)+R644</f>
        <v>0</v>
      </c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</row>
    <row r="645" spans="1:19" hidden="1" x14ac:dyDescent="0.25">
      <c r="C645" s="8">
        <f>_xlfn.IFNA(VLOOKUP(E645,Points!$A$2:$B$36,2),0)+_xlfn.IFNA(VLOOKUP(F645,Points!$A$2:$B$36,2),0)+_xlfn.IFNA(VLOOKUP(G645,Points!$A$2:$B$36,2),0)+_xlfn.IFNA(VLOOKUP(H645,Points!$A$2:$B$36,2),0)+_xlfn.IFNA(VLOOKUP(I645,Points!$A$2:$B$36,2),0)+_xlfn.IFNA(VLOOKUP(J645,Points!$A$2:$B$36,2),0)+_xlfn.IFNA(VLOOKUP(K645,Points!$A$2:$B$36,2),0)+_xlfn.IFNA(VLOOKUP(L645,Points!$A$2:$B$36,2),0)+_xlfn.IFNA(VLOOKUP(M645,Points!$A$2:$B$36,2),0)+_xlfn.IFNA(VLOOKUP(N645,Points!$A$2:$B$36,2),0)+_xlfn.IFNA(VLOOKUP(O645,Points!$A$2:$B$36,2),0)+_xlfn.IFNA(VLOOKUP(P645,Points!$A$2:$B$36,2),0)+_xlfn.IFNA(VLOOKUP(Q645,Points!$D$2:$E$36,2),0)+R645</f>
        <v>0</v>
      </c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</row>
    <row r="646" spans="1:19" hidden="1" x14ac:dyDescent="0.25">
      <c r="C646" s="8">
        <f>_xlfn.IFNA(VLOOKUP(E646,Points!$A$2:$B$36,2),0)+_xlfn.IFNA(VLOOKUP(F646,Points!$A$2:$B$36,2),0)+_xlfn.IFNA(VLOOKUP(G646,Points!$A$2:$B$36,2),0)+_xlfn.IFNA(VLOOKUP(H646,Points!$A$2:$B$36,2),0)+_xlfn.IFNA(VLOOKUP(I646,Points!$A$2:$B$36,2),0)+_xlfn.IFNA(VLOOKUP(J646,Points!$A$2:$B$36,2),0)+_xlfn.IFNA(VLOOKUP(K646,Points!$A$2:$B$36,2),0)+_xlfn.IFNA(VLOOKUP(L646,Points!$A$2:$B$36,2),0)+_xlfn.IFNA(VLOOKUP(M646,Points!$A$2:$B$36,2),0)+_xlfn.IFNA(VLOOKUP(N646,Points!$A$2:$B$36,2),0)+_xlfn.IFNA(VLOOKUP(O646,Points!$A$2:$B$36,2),0)+_xlfn.IFNA(VLOOKUP(P646,Points!$A$2:$B$36,2),0)+_xlfn.IFNA(VLOOKUP(Q646,Points!$D$2:$E$36,2),0)+R646</f>
        <v>0</v>
      </c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</row>
    <row r="647" spans="1:19" hidden="1" x14ac:dyDescent="0.25">
      <c r="C647" s="8">
        <f>_xlfn.IFNA(VLOOKUP(E647,Points!$A$2:$B$36,2),0)+_xlfn.IFNA(VLOOKUP(F647,Points!$A$2:$B$36,2),0)+_xlfn.IFNA(VLOOKUP(G647,Points!$A$2:$B$36,2),0)+_xlfn.IFNA(VLOOKUP(H647,Points!$A$2:$B$36,2),0)+_xlfn.IFNA(VLOOKUP(I647,Points!$A$2:$B$36,2),0)+_xlfn.IFNA(VLOOKUP(J647,Points!$A$2:$B$36,2),0)+_xlfn.IFNA(VLOOKUP(K647,Points!$A$2:$B$36,2),0)+_xlfn.IFNA(VLOOKUP(L647,Points!$A$2:$B$36,2),0)+_xlfn.IFNA(VLOOKUP(M647,Points!$A$2:$B$36,2),0)+_xlfn.IFNA(VLOOKUP(N647,Points!$A$2:$B$36,2),0)+_xlfn.IFNA(VLOOKUP(O647,Points!$A$2:$B$36,2),0)+_xlfn.IFNA(VLOOKUP(P647,Points!$A$2:$B$36,2),0)+_xlfn.IFNA(VLOOKUP(Q647,Points!$D$2:$E$36,2),0)+R647</f>
        <v>0</v>
      </c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</row>
    <row r="648" spans="1:19" hidden="1" x14ac:dyDescent="0.25">
      <c r="C648" s="8">
        <f>_xlfn.IFNA(VLOOKUP(E648,Points!$A$2:$B$36,2),0)+_xlfn.IFNA(VLOOKUP(F648,Points!$A$2:$B$36,2),0)+_xlfn.IFNA(VLOOKUP(G648,Points!$A$2:$B$36,2),0)+_xlfn.IFNA(VLOOKUP(H648,Points!$A$2:$B$36,2),0)+_xlfn.IFNA(VLOOKUP(I648,Points!$A$2:$B$36,2),0)+_xlfn.IFNA(VLOOKUP(J648,Points!$A$2:$B$36,2),0)+_xlfn.IFNA(VLOOKUP(K648,Points!$A$2:$B$36,2),0)+_xlfn.IFNA(VLOOKUP(L648,Points!$A$2:$B$36,2),0)+_xlfn.IFNA(VLOOKUP(M648,Points!$A$2:$B$36,2),0)+_xlfn.IFNA(VLOOKUP(N648,Points!$A$2:$B$36,2),0)+_xlfn.IFNA(VLOOKUP(O648,Points!$A$2:$B$36,2),0)+_xlfn.IFNA(VLOOKUP(P648,Points!$A$2:$B$36,2),0)+_xlfn.IFNA(VLOOKUP(Q648,Points!$D$2:$E$36,2),0)+R648</f>
        <v>0</v>
      </c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</row>
    <row r="649" spans="1:19" hidden="1" x14ac:dyDescent="0.25">
      <c r="C649" s="8">
        <f>_xlfn.IFNA(VLOOKUP(E649,Points!$A$2:$B$36,2),0)+_xlfn.IFNA(VLOOKUP(F649,Points!$A$2:$B$36,2),0)+_xlfn.IFNA(VLOOKUP(G649,Points!$A$2:$B$36,2),0)+_xlfn.IFNA(VLOOKUP(H649,Points!$A$2:$B$36,2),0)+_xlfn.IFNA(VLOOKUP(I649,Points!$A$2:$B$36,2),0)+_xlfn.IFNA(VLOOKUP(J649,Points!$A$2:$B$36,2),0)+_xlfn.IFNA(VLOOKUP(K649,Points!$A$2:$B$36,2),0)+_xlfn.IFNA(VLOOKUP(L649,Points!$A$2:$B$36,2),0)+_xlfn.IFNA(VLOOKUP(M649,Points!$A$2:$B$36,2),0)+_xlfn.IFNA(VLOOKUP(N649,Points!$A$2:$B$36,2),0)+_xlfn.IFNA(VLOOKUP(O649,Points!$A$2:$B$36,2),0)+_xlfn.IFNA(VLOOKUP(P649,Points!$A$2:$B$36,2),0)+_xlfn.IFNA(VLOOKUP(Q649,Points!$D$2:$E$36,2),0)+R649</f>
        <v>0</v>
      </c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</row>
    <row r="650" spans="1:19" hidden="1" x14ac:dyDescent="0.25">
      <c r="C650" s="8">
        <f>_xlfn.IFNA(VLOOKUP(E650,Points!$A$2:$B$36,2),0)+_xlfn.IFNA(VLOOKUP(F650,Points!$A$2:$B$36,2),0)+_xlfn.IFNA(VLOOKUP(G650,Points!$A$2:$B$36,2),0)+_xlfn.IFNA(VLOOKUP(H650,Points!$A$2:$B$36,2),0)+_xlfn.IFNA(VLOOKUP(I650,Points!$A$2:$B$36,2),0)+_xlfn.IFNA(VLOOKUP(J650,Points!$A$2:$B$36,2),0)+_xlfn.IFNA(VLOOKUP(K650,Points!$A$2:$B$36,2),0)+_xlfn.IFNA(VLOOKUP(L650,Points!$A$2:$B$36,2),0)+_xlfn.IFNA(VLOOKUP(M650,Points!$A$2:$B$36,2),0)+_xlfn.IFNA(VLOOKUP(N650,Points!$A$2:$B$36,2),0)+_xlfn.IFNA(VLOOKUP(O650,Points!$A$2:$B$36,2),0)+_xlfn.IFNA(VLOOKUP(P650,Points!$A$2:$B$36,2),0)+_xlfn.IFNA(VLOOKUP(Q650,Points!$D$2:$E$36,2),0)+R650</f>
        <v>0</v>
      </c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</row>
    <row r="651" spans="1:19" x14ac:dyDescent="0.25">
      <c r="C651" s="8">
        <f>_xlfn.IFNA(VLOOKUP(E651,Points!$A$2:$B$36,2),0)+_xlfn.IFNA(VLOOKUP(F651,Points!$A$2:$B$36,2),0)+_xlfn.IFNA(VLOOKUP(G651,Points!$A$2:$B$36,2),0)+_xlfn.IFNA(VLOOKUP(H651,Points!$A$2:$B$36,2),0)+_xlfn.IFNA(VLOOKUP(I651,Points!$A$2:$B$36,2),0)+_xlfn.IFNA(VLOOKUP(J651,Points!$A$2:$B$36,2),0)+_xlfn.IFNA(VLOOKUP(K651,Points!$A$2:$B$36,2),0)+_xlfn.IFNA(VLOOKUP(L651,Points!$A$2:$B$36,2),0)+_xlfn.IFNA(VLOOKUP(M651,Points!$A$2:$B$36,2),0)+_xlfn.IFNA(VLOOKUP(N651,Points!$A$2:$B$36,2),0)+_xlfn.IFNA(VLOOKUP(O651,Points!$A$2:$B$36,2),0)+_xlfn.IFNA(VLOOKUP(P651,Points!$A$2:$B$36,2),0)+_xlfn.IFNA(VLOOKUP(Q651,Points!$D$2:$E$36,2),0)+R651</f>
        <v>0</v>
      </c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</row>
    <row r="652" spans="1:19" x14ac:dyDescent="0.25">
      <c r="A652" s="13" t="s">
        <v>21</v>
      </c>
      <c r="B652" s="13"/>
      <c r="C652" s="1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</row>
    <row r="653" spans="1:19" x14ac:dyDescent="0.25">
      <c r="A653" t="s">
        <v>105</v>
      </c>
      <c r="B653" t="s">
        <v>477</v>
      </c>
      <c r="C653" s="8">
        <f>_xlfn.IFNA(VLOOKUP(E653,Points!$A$2:$B$36,2),0)+_xlfn.IFNA(VLOOKUP(F653,Points!$A$2:$B$36,2),0)+_xlfn.IFNA(VLOOKUP(G653,Points!$A$2:$B$36,2),0)+_xlfn.IFNA(VLOOKUP(H653,Points!$A$2:$B$36,2),0)+_xlfn.IFNA(VLOOKUP(I653,Points!$A$2:$B$36,2),0)+_xlfn.IFNA(VLOOKUP(J653,Points!$A$2:$B$36,2),0)+_xlfn.IFNA(VLOOKUP(K653,Points!$A$2:$B$36,2),0)+_xlfn.IFNA(VLOOKUP(L653,Points!$A$2:$B$36,2),0)+_xlfn.IFNA(VLOOKUP(M653,Points!$A$2:$B$36,2),0)+_xlfn.IFNA(VLOOKUP(N653,Points!$A$2:$B$36,2),0)+_xlfn.IFNA(VLOOKUP(O653,Points!$A$2:$B$36,2),0)+_xlfn.IFNA(VLOOKUP(P653,Points!$A$2:$B$36,2),0)+_xlfn.IFNA(VLOOKUP(Q653,Points!$D$2:$E$36,2),0)+R653</f>
        <v>43</v>
      </c>
      <c r="D653" s="22"/>
      <c r="E653" s="22"/>
      <c r="F653" s="22"/>
      <c r="G653" s="22">
        <v>1</v>
      </c>
      <c r="H653" s="22"/>
      <c r="I653" s="22"/>
      <c r="J653" s="22"/>
      <c r="K653" s="22" t="s">
        <v>714</v>
      </c>
      <c r="L653" s="22"/>
      <c r="M653" s="22"/>
      <c r="N653" s="22"/>
      <c r="O653" s="22">
        <v>1</v>
      </c>
      <c r="P653" s="22"/>
      <c r="Q653" s="22"/>
      <c r="R653" s="22">
        <f>1+2</f>
        <v>3</v>
      </c>
      <c r="S653" t="s">
        <v>1572</v>
      </c>
    </row>
    <row r="654" spans="1:19" x14ac:dyDescent="0.25">
      <c r="A654" s="37" t="s">
        <v>101</v>
      </c>
      <c r="B654" s="37" t="s">
        <v>971</v>
      </c>
      <c r="C654" s="32">
        <f>_xlfn.IFNA(VLOOKUP(E654,Points!$A$2:$B$36,2),0)+_xlfn.IFNA(VLOOKUP(F654,Points!$A$2:$B$36,2),0)+_xlfn.IFNA(VLOOKUP(G654,Points!$A$2:$B$36,2),0)+_xlfn.IFNA(VLOOKUP(H654,Points!$A$2:$B$36,2),0)+_xlfn.IFNA(VLOOKUP(I654,Points!$A$2:$B$36,2),0)+_xlfn.IFNA(VLOOKUP(J654,Points!$A$2:$B$36,2),0)+_xlfn.IFNA(VLOOKUP(K654,Points!$A$2:$B$36,2),0)+_xlfn.IFNA(VLOOKUP(L654,Points!$A$2:$B$36,2),0)+_xlfn.IFNA(VLOOKUP(M654,Points!$A$2:$B$36,2),0)+_xlfn.IFNA(VLOOKUP(N654,Points!$A$2:$B$36,2),0)+_xlfn.IFNA(VLOOKUP(O654,Points!$A$2:$B$36,2),0)+_xlfn.IFNA(VLOOKUP(P654,Points!$A$2:$B$36,2),0)+_xlfn.IFNA(VLOOKUP(Q654,Points!$D$2:$E$36,2),0)+R654</f>
        <v>38</v>
      </c>
      <c r="D654" s="22"/>
      <c r="E654" s="22"/>
      <c r="F654" s="22"/>
      <c r="G654" s="22"/>
      <c r="H654" s="22"/>
      <c r="I654" s="22">
        <v>1</v>
      </c>
      <c r="J654" s="22"/>
      <c r="K654" s="22"/>
      <c r="L654" s="22">
        <v>2</v>
      </c>
      <c r="M654" s="22" t="s">
        <v>1184</v>
      </c>
      <c r="N654" s="22"/>
      <c r="O654" s="22"/>
      <c r="P654" s="22"/>
      <c r="Q654" s="22"/>
      <c r="R654" s="22">
        <f>1+1</f>
        <v>2</v>
      </c>
      <c r="S654" t="s">
        <v>1427</v>
      </c>
    </row>
    <row r="655" spans="1:19" x14ac:dyDescent="0.25">
      <c r="A655" t="s">
        <v>478</v>
      </c>
      <c r="B655" t="s">
        <v>479</v>
      </c>
      <c r="C655" s="8">
        <f>_xlfn.IFNA(VLOOKUP(E655,Points!$A$2:$B$36,2),0)+_xlfn.IFNA(VLOOKUP(F655,Points!$A$2:$B$36,2),0)+_xlfn.IFNA(VLOOKUP(G655,Points!$A$2:$B$36,2),0)+_xlfn.IFNA(VLOOKUP(H655,Points!$A$2:$B$36,2),0)+_xlfn.IFNA(VLOOKUP(I655,Points!$A$2:$B$36,2),0)+_xlfn.IFNA(VLOOKUP(J655,Points!$A$2:$B$36,2),0)+_xlfn.IFNA(VLOOKUP(K655,Points!$A$2:$B$36,2),0)+_xlfn.IFNA(VLOOKUP(L655,Points!$A$2:$B$36,2),0)+_xlfn.IFNA(VLOOKUP(M655,Points!$A$2:$B$36,2),0)+_xlfn.IFNA(VLOOKUP(N655,Points!$A$2:$B$36,2),0)+_xlfn.IFNA(VLOOKUP(O655,Points!$A$2:$B$36,2),0)+_xlfn.IFNA(VLOOKUP(P655,Points!$A$2:$B$36,2),0)+_xlfn.IFNA(VLOOKUP(Q655,Points!$D$2:$E$36,2),0)+R655</f>
        <v>32</v>
      </c>
      <c r="D655" s="22"/>
      <c r="E655" s="22"/>
      <c r="F655" s="22">
        <v>1</v>
      </c>
      <c r="G655" s="22">
        <v>4</v>
      </c>
      <c r="H655" s="22"/>
      <c r="I655" s="22"/>
      <c r="J655" s="22"/>
      <c r="K655" s="22" t="s">
        <v>454</v>
      </c>
      <c r="L655" s="22"/>
      <c r="M655" s="22"/>
      <c r="N655" s="22"/>
      <c r="O655" s="22"/>
      <c r="P655" s="22"/>
      <c r="Q655" s="22"/>
      <c r="R655" s="22">
        <f>1</f>
        <v>1</v>
      </c>
      <c r="S655" t="s">
        <v>317</v>
      </c>
    </row>
    <row r="656" spans="1:19" x14ac:dyDescent="0.25">
      <c r="A656" s="37" t="s">
        <v>140</v>
      </c>
      <c r="B656" s="37" t="s">
        <v>974</v>
      </c>
      <c r="C656" s="8">
        <f>_xlfn.IFNA(VLOOKUP(E656,Points!$A$2:$B$36,2),0)+_xlfn.IFNA(VLOOKUP(F656,Points!$A$2:$B$36,2),0)+_xlfn.IFNA(VLOOKUP(G656,Points!$A$2:$B$36,2),0)+_xlfn.IFNA(VLOOKUP(H656,Points!$A$2:$B$36,2),0)+_xlfn.IFNA(VLOOKUP(I656,Points!$A$2:$B$36,2),0)+_xlfn.IFNA(VLOOKUP(J656,Points!$A$2:$B$36,2),0)+_xlfn.IFNA(VLOOKUP(K656,Points!$A$2:$B$36,2),0)+_xlfn.IFNA(VLOOKUP(L656,Points!$A$2:$B$36,2),0)+_xlfn.IFNA(VLOOKUP(M656,Points!$A$2:$B$36,2),0)+_xlfn.IFNA(VLOOKUP(N656,Points!$A$2:$B$36,2),0)+_xlfn.IFNA(VLOOKUP(O656,Points!$A$2:$B$36,2),0)+_xlfn.IFNA(VLOOKUP(P656,Points!$A$2:$B$36,2),0)+_xlfn.IFNA(VLOOKUP(Q656,Points!$D$2:$E$36,2),0)+R656</f>
        <v>32</v>
      </c>
      <c r="D656" s="22"/>
      <c r="E656" s="22"/>
      <c r="F656" s="22"/>
      <c r="G656" s="22"/>
      <c r="H656" s="22"/>
      <c r="I656" s="22">
        <v>3</v>
      </c>
      <c r="J656" s="22">
        <v>2</v>
      </c>
      <c r="K656" s="22"/>
      <c r="L656" s="22" t="s">
        <v>339</v>
      </c>
      <c r="M656" s="22"/>
      <c r="N656" s="22"/>
      <c r="O656" s="22"/>
      <c r="P656" s="22"/>
      <c r="Q656" s="22"/>
      <c r="R656" s="22">
        <f>1+2</f>
        <v>3</v>
      </c>
      <c r="S656" t="s">
        <v>1240</v>
      </c>
    </row>
    <row r="657" spans="1:19" x14ac:dyDescent="0.25">
      <c r="A657" s="37" t="s">
        <v>307</v>
      </c>
      <c r="B657" s="37" t="s">
        <v>1040</v>
      </c>
      <c r="C657" s="8">
        <f>_xlfn.IFNA(VLOOKUP(E657,Points!$A$2:$B$36,2),0)+_xlfn.IFNA(VLOOKUP(F657,Points!$A$2:$B$36,2),0)+_xlfn.IFNA(VLOOKUP(G657,Points!$A$2:$B$36,2),0)+_xlfn.IFNA(VLOOKUP(H657,Points!$A$2:$B$36,2),0)+_xlfn.IFNA(VLOOKUP(I657,Points!$A$2:$B$36,2),0)+_xlfn.IFNA(VLOOKUP(J657,Points!$A$2:$B$36,2),0)+_xlfn.IFNA(VLOOKUP(K657,Points!$A$2:$B$36,2),0)+_xlfn.IFNA(VLOOKUP(L657,Points!$A$2:$B$36,2),0)+_xlfn.IFNA(VLOOKUP(M657,Points!$A$2:$B$36,2),0)+_xlfn.IFNA(VLOOKUP(N657,Points!$A$2:$B$36,2),0)+_xlfn.IFNA(VLOOKUP(O657,Points!$A$2:$B$36,2),0)+_xlfn.IFNA(VLOOKUP(P657,Points!$A$2:$B$36,2),0)+_xlfn.IFNA(VLOOKUP(Q657,Points!$D$2:$E$36,2),0)+R657</f>
        <v>31</v>
      </c>
      <c r="D657" s="22"/>
      <c r="E657" s="22"/>
      <c r="F657" s="22"/>
      <c r="G657" s="22"/>
      <c r="H657" s="22"/>
      <c r="I657" s="22"/>
      <c r="J657" s="22">
        <v>4</v>
      </c>
      <c r="K657" s="22"/>
      <c r="L657" s="22"/>
      <c r="M657" s="22"/>
      <c r="N657" s="22"/>
      <c r="O657" s="22"/>
      <c r="P657" s="22">
        <v>1</v>
      </c>
      <c r="Q657" s="22"/>
      <c r="R657" s="22"/>
    </row>
    <row r="658" spans="1:19" x14ac:dyDescent="0.25">
      <c r="A658" s="37" t="s">
        <v>486</v>
      </c>
      <c r="B658" s="37" t="s">
        <v>487</v>
      </c>
      <c r="C658" s="8">
        <f>_xlfn.IFNA(VLOOKUP(E658,Points!$A$2:$B$36,2),0)+_xlfn.IFNA(VLOOKUP(F658,Points!$A$2:$B$36,2),0)+_xlfn.IFNA(VLOOKUP(G658,Points!$A$2:$B$36,2),0)+_xlfn.IFNA(VLOOKUP(H658,Points!$A$2:$B$36,2),0)+_xlfn.IFNA(VLOOKUP(I658,Points!$A$2:$B$36,2),0)+_xlfn.IFNA(VLOOKUP(J658,Points!$A$2:$B$36,2),0)+_xlfn.IFNA(VLOOKUP(K658,Points!$A$2:$B$36,2),0)+_xlfn.IFNA(VLOOKUP(L658,Points!$A$2:$B$36,2),0)+_xlfn.IFNA(VLOOKUP(M658,Points!$A$2:$B$36,2),0)+_xlfn.IFNA(VLOOKUP(N658,Points!$A$2:$B$36,2),0)+_xlfn.IFNA(VLOOKUP(O658,Points!$A$2:$B$36,2),0)+_xlfn.IFNA(VLOOKUP(P658,Points!$A$2:$B$36,2),0)+_xlfn.IFNA(VLOOKUP(Q658,Points!$D$2:$E$36,2),0)+R658</f>
        <v>29</v>
      </c>
      <c r="D658" s="22"/>
      <c r="E658" s="22"/>
      <c r="F658" s="22"/>
      <c r="G658" s="22">
        <v>2</v>
      </c>
      <c r="H658" s="22"/>
      <c r="I658" s="22"/>
      <c r="J658" s="22"/>
      <c r="K658" s="22">
        <v>3</v>
      </c>
      <c r="L658" s="22"/>
      <c r="M658" s="22"/>
      <c r="N658" s="22"/>
      <c r="O658" s="22"/>
      <c r="P658" s="22"/>
      <c r="Q658" s="22"/>
      <c r="R658" s="22"/>
    </row>
    <row r="659" spans="1:19" x14ac:dyDescent="0.25">
      <c r="A659" s="37" t="s">
        <v>489</v>
      </c>
      <c r="B659" s="37" t="s">
        <v>490</v>
      </c>
      <c r="C659" s="8">
        <f>_xlfn.IFNA(VLOOKUP(E659,Points!$A$2:$B$36,2),0)+_xlfn.IFNA(VLOOKUP(F659,Points!$A$2:$B$36,2),0)+_xlfn.IFNA(VLOOKUP(G659,Points!$A$2:$B$36,2),0)+_xlfn.IFNA(VLOOKUP(H659,Points!$A$2:$B$36,2),0)+_xlfn.IFNA(VLOOKUP(I659,Points!$A$2:$B$36,2),0)+_xlfn.IFNA(VLOOKUP(J659,Points!$A$2:$B$36,2),0)+_xlfn.IFNA(VLOOKUP(K659,Points!$A$2:$B$36,2),0)+_xlfn.IFNA(VLOOKUP(L659,Points!$A$2:$B$36,2),0)+_xlfn.IFNA(VLOOKUP(M659,Points!$A$2:$B$36,2),0)+_xlfn.IFNA(VLOOKUP(N659,Points!$A$2:$B$36,2),0)+_xlfn.IFNA(VLOOKUP(O659,Points!$A$2:$B$36,2),0)+_xlfn.IFNA(VLOOKUP(P659,Points!$A$2:$B$36,2),0)+_xlfn.IFNA(VLOOKUP(Q659,Points!$D$2:$E$36,2),0)+R659</f>
        <v>29</v>
      </c>
      <c r="D659" s="22"/>
      <c r="E659" s="22"/>
      <c r="F659" s="22"/>
      <c r="G659" s="22">
        <v>3</v>
      </c>
      <c r="H659" s="22"/>
      <c r="I659" s="22"/>
      <c r="J659" s="22"/>
      <c r="K659" s="22">
        <v>2</v>
      </c>
      <c r="L659" s="22"/>
      <c r="M659" s="22"/>
      <c r="N659" s="22"/>
      <c r="O659" s="22"/>
      <c r="P659" s="22"/>
      <c r="Q659" s="22"/>
      <c r="R659" s="22"/>
    </row>
    <row r="660" spans="1:19" x14ac:dyDescent="0.25">
      <c r="A660" s="37" t="s">
        <v>972</v>
      </c>
      <c r="B660" s="37" t="s">
        <v>973</v>
      </c>
      <c r="C660" s="32">
        <f>_xlfn.IFNA(VLOOKUP(E660,Points!$A$2:$B$36,2),0)+_xlfn.IFNA(VLOOKUP(F660,Points!$A$2:$B$36,2),0)+_xlfn.IFNA(VLOOKUP(G660,Points!$A$2:$B$36,2),0)+_xlfn.IFNA(VLOOKUP(H660,Points!$A$2:$B$36,2),0)+_xlfn.IFNA(VLOOKUP(I660,Points!$A$2:$B$36,2),0)+_xlfn.IFNA(VLOOKUP(J660,Points!$A$2:$B$36,2),0)+_xlfn.IFNA(VLOOKUP(K660,Points!$A$2:$B$36,2),0)+_xlfn.IFNA(VLOOKUP(L660,Points!$A$2:$B$36,2),0)+_xlfn.IFNA(VLOOKUP(M660,Points!$A$2:$B$36,2),0)+_xlfn.IFNA(VLOOKUP(N660,Points!$A$2:$B$36,2),0)+_xlfn.IFNA(VLOOKUP(O660,Points!$A$2:$B$36,2),0)+_xlfn.IFNA(VLOOKUP(P660,Points!$A$2:$B$36,2),0)+_xlfn.IFNA(VLOOKUP(Q660,Points!$D$2:$E$36,2),0)+R660</f>
        <v>28</v>
      </c>
      <c r="D660" s="22"/>
      <c r="E660" s="22"/>
      <c r="F660" s="22"/>
      <c r="G660" s="22"/>
      <c r="H660" s="22"/>
      <c r="I660" s="22">
        <v>2</v>
      </c>
      <c r="J660" s="22"/>
      <c r="K660" s="22"/>
      <c r="L660" s="22">
        <v>4</v>
      </c>
      <c r="M660" s="22" t="s">
        <v>1184</v>
      </c>
      <c r="N660" s="22"/>
      <c r="O660" s="22"/>
      <c r="P660" s="22"/>
      <c r="Q660" s="22"/>
      <c r="R660" s="22">
        <f>1</f>
        <v>1</v>
      </c>
      <c r="S660" t="s">
        <v>1363</v>
      </c>
    </row>
    <row r="661" spans="1:19" x14ac:dyDescent="0.25">
      <c r="A661" s="37" t="s">
        <v>120</v>
      </c>
      <c r="B661" s="37" t="s">
        <v>387</v>
      </c>
      <c r="C661" s="8">
        <f>_xlfn.IFNA(VLOOKUP(E661,Points!$A$2:$B$36,2),0)+_xlfn.IFNA(VLOOKUP(F661,Points!$A$2:$B$36,2),0)+_xlfn.IFNA(VLOOKUP(G661,Points!$A$2:$B$36,2),0)+_xlfn.IFNA(VLOOKUP(H661,Points!$A$2:$B$36,2),0)+_xlfn.IFNA(VLOOKUP(I661,Points!$A$2:$B$36,2),0)+_xlfn.IFNA(VLOOKUP(J661,Points!$A$2:$B$36,2),0)+_xlfn.IFNA(VLOOKUP(K661,Points!$A$2:$B$36,2),0)+_xlfn.IFNA(VLOOKUP(L661,Points!$A$2:$B$36,2),0)+_xlfn.IFNA(VLOOKUP(M661,Points!$A$2:$B$36,2),0)+_xlfn.IFNA(VLOOKUP(N661,Points!$A$2:$B$36,2),0)+_xlfn.IFNA(VLOOKUP(O661,Points!$A$2:$B$36,2),0)+_xlfn.IFNA(VLOOKUP(P661,Points!$A$2:$B$36,2),0)+_xlfn.IFNA(VLOOKUP(Q661,Points!$D$2:$E$36,2),0)+R661</f>
        <v>27</v>
      </c>
      <c r="D661" s="22"/>
      <c r="E661" s="22"/>
      <c r="F661" s="22"/>
      <c r="G661" s="22"/>
      <c r="H661" s="22">
        <v>2</v>
      </c>
      <c r="I661" s="22"/>
      <c r="J661" s="22"/>
      <c r="K661" s="22"/>
      <c r="L661" s="22" t="s">
        <v>343</v>
      </c>
      <c r="M661" s="22"/>
      <c r="N661" s="22">
        <v>4</v>
      </c>
      <c r="O661" s="22"/>
      <c r="P661" s="22"/>
      <c r="Q661" s="22"/>
      <c r="R661" s="22"/>
    </row>
    <row r="662" spans="1:19" x14ac:dyDescent="0.25">
      <c r="A662" s="37" t="s">
        <v>120</v>
      </c>
      <c r="B662" s="37" t="s">
        <v>1272</v>
      </c>
      <c r="C662" s="8">
        <f>_xlfn.IFNA(VLOOKUP(E662,Points!$A$2:$B$36,2),0)+_xlfn.IFNA(VLOOKUP(F662,Points!$A$2:$B$36,2),0)+_xlfn.IFNA(VLOOKUP(G662,Points!$A$2:$B$36,2),0)+_xlfn.IFNA(VLOOKUP(H662,Points!$A$2:$B$36,2),0)+_xlfn.IFNA(VLOOKUP(I662,Points!$A$2:$B$36,2),0)+_xlfn.IFNA(VLOOKUP(J662,Points!$A$2:$B$36,2),0)+_xlfn.IFNA(VLOOKUP(K662,Points!$A$2:$B$36,2),0)+_xlfn.IFNA(VLOOKUP(L662,Points!$A$2:$B$36,2),0)+_xlfn.IFNA(VLOOKUP(M662,Points!$A$2:$B$36,2),0)+_xlfn.IFNA(VLOOKUP(N662,Points!$A$2:$B$36,2),0)+_xlfn.IFNA(VLOOKUP(O662,Points!$A$2:$B$36,2),0)+_xlfn.IFNA(VLOOKUP(P662,Points!$A$2:$B$36,2),0)+_xlfn.IFNA(VLOOKUP(Q662,Points!$D$2:$E$36,2),0)+R662</f>
        <v>27</v>
      </c>
      <c r="D662" s="22"/>
      <c r="E662" s="22"/>
      <c r="F662" s="22"/>
      <c r="G662" s="22"/>
      <c r="H662" s="22"/>
      <c r="I662" s="22"/>
      <c r="J662" s="22"/>
      <c r="K662" s="22">
        <v>4</v>
      </c>
      <c r="L662" s="22"/>
      <c r="M662" s="22"/>
      <c r="N662" s="22"/>
      <c r="O662" s="22">
        <v>2</v>
      </c>
      <c r="P662" s="22"/>
      <c r="Q662" s="22"/>
      <c r="R662" s="22"/>
    </row>
    <row r="663" spans="1:19" x14ac:dyDescent="0.25">
      <c r="A663" t="s">
        <v>156</v>
      </c>
      <c r="B663" t="s">
        <v>387</v>
      </c>
      <c r="C663" s="31">
        <f>_xlfn.IFNA(VLOOKUP(E663,Points!$A$2:$B$36,2),0)+_xlfn.IFNA(VLOOKUP(F663,Points!$A$2:$B$36,2),0)+_xlfn.IFNA(VLOOKUP(G663,Points!$A$2:$B$36,2),0)+_xlfn.IFNA(VLOOKUP(H663,Points!$A$2:$B$36,2),0)+_xlfn.IFNA(VLOOKUP(I663,Points!$A$2:$B$36,2),0)+_xlfn.IFNA(VLOOKUP(J663,Points!$A$2:$B$36,2),0)+_xlfn.IFNA(VLOOKUP(K663,Points!$A$2:$B$36,2),0)+_xlfn.IFNA(VLOOKUP(L663,Points!$A$2:$B$36,2),0)+_xlfn.IFNA(VLOOKUP(M663,Points!$A$2:$B$36,2),0)+_xlfn.IFNA(VLOOKUP(N663,Points!$A$2:$B$36,2),0)+_xlfn.IFNA(VLOOKUP(O663,Points!$A$2:$B$36,2),0)+_xlfn.IFNA(VLOOKUP(P663,Points!$A$2:$B$36,2),0)+_xlfn.IFNA(VLOOKUP(Q663,Points!$D$2:$E$36,2),0)+R663</f>
        <v>23</v>
      </c>
      <c r="D663" s="22"/>
      <c r="E663" s="22"/>
      <c r="F663" s="22">
        <v>2</v>
      </c>
      <c r="G663" s="22">
        <v>6</v>
      </c>
      <c r="H663" s="22"/>
      <c r="I663" s="22"/>
      <c r="J663" s="22"/>
      <c r="K663" s="22" t="s">
        <v>83</v>
      </c>
      <c r="L663" s="22"/>
      <c r="M663" s="22"/>
      <c r="N663" s="22"/>
      <c r="O663" s="22"/>
      <c r="P663" s="22"/>
      <c r="Q663" s="22"/>
      <c r="R663" s="22"/>
    </row>
    <row r="664" spans="1:19" x14ac:dyDescent="0.25">
      <c r="A664" s="37" t="s">
        <v>169</v>
      </c>
      <c r="B664" s="37" t="s">
        <v>491</v>
      </c>
      <c r="C664" s="31">
        <f>_xlfn.IFNA(VLOOKUP(E664,Points!$A$2:$B$36,2),0)+_xlfn.IFNA(VLOOKUP(F664,Points!$A$2:$B$36,2),0)+_xlfn.IFNA(VLOOKUP(G664,Points!$A$2:$B$36,2),0)+_xlfn.IFNA(VLOOKUP(H664,Points!$A$2:$B$36,2),0)+_xlfn.IFNA(VLOOKUP(I664,Points!$A$2:$B$36,2),0)+_xlfn.IFNA(VLOOKUP(J664,Points!$A$2:$B$36,2),0)+_xlfn.IFNA(VLOOKUP(K664,Points!$A$2:$B$36,2),0)+_xlfn.IFNA(VLOOKUP(L664,Points!$A$2:$B$36,2),0)+_xlfn.IFNA(VLOOKUP(M664,Points!$A$2:$B$36,2),0)+_xlfn.IFNA(VLOOKUP(N664,Points!$A$2:$B$36,2),0)+_xlfn.IFNA(VLOOKUP(O664,Points!$A$2:$B$36,2),0)+_xlfn.IFNA(VLOOKUP(P664,Points!$A$2:$B$36,2),0)+_xlfn.IFNA(VLOOKUP(Q664,Points!$D$2:$E$36,2),0)+R664</f>
        <v>22</v>
      </c>
      <c r="D664" s="22"/>
      <c r="E664" s="22"/>
      <c r="F664" s="22"/>
      <c r="G664" s="22"/>
      <c r="H664" s="22">
        <v>3</v>
      </c>
      <c r="I664" s="22" t="s">
        <v>1377</v>
      </c>
      <c r="J664" s="22"/>
      <c r="K664" s="22"/>
      <c r="L664" s="22"/>
      <c r="M664" s="22" t="s">
        <v>1184</v>
      </c>
      <c r="N664" s="22">
        <v>5</v>
      </c>
      <c r="O664" s="22"/>
      <c r="P664" s="22"/>
      <c r="Q664" s="22"/>
      <c r="R664" s="22"/>
    </row>
    <row r="665" spans="1:19" x14ac:dyDescent="0.25">
      <c r="A665" s="37" t="s">
        <v>266</v>
      </c>
      <c r="B665" s="37" t="s">
        <v>1204</v>
      </c>
      <c r="C665" s="32">
        <f>_xlfn.IFNA(VLOOKUP(E665,Points!$A$2:$B$36,2),0)+_xlfn.IFNA(VLOOKUP(F665,Points!$A$2:$B$36,2),0)+_xlfn.IFNA(VLOOKUP(G665,Points!$A$2:$B$36,2),0)+_xlfn.IFNA(VLOOKUP(H665,Points!$A$2:$B$36,2),0)+_xlfn.IFNA(VLOOKUP(I665,Points!$A$2:$B$36,2),0)+_xlfn.IFNA(VLOOKUP(J665,Points!$A$2:$B$36,2),0)+_xlfn.IFNA(VLOOKUP(K665,Points!$A$2:$B$36,2),0)+_xlfn.IFNA(VLOOKUP(L665,Points!$A$2:$B$36,2),0)+_xlfn.IFNA(VLOOKUP(M665,Points!$A$2:$B$36,2),0)+_xlfn.IFNA(VLOOKUP(N665,Points!$A$2:$B$36,2),0)+_xlfn.IFNA(VLOOKUP(O665,Points!$A$2:$B$36,2),0)+_xlfn.IFNA(VLOOKUP(P665,Points!$A$2:$B$36,2),0)+_xlfn.IFNA(VLOOKUP(Q665,Points!$D$2:$E$36,2),0)+R665</f>
        <v>22</v>
      </c>
      <c r="D665" s="22"/>
      <c r="E665" s="22"/>
      <c r="F665" s="22"/>
      <c r="G665" s="22"/>
      <c r="H665" s="22"/>
      <c r="I665" s="22"/>
      <c r="J665" s="22"/>
      <c r="K665" s="22"/>
      <c r="L665" s="22">
        <v>1</v>
      </c>
      <c r="M665" s="22" t="s">
        <v>1184</v>
      </c>
      <c r="N665" s="22"/>
      <c r="O665" s="22"/>
      <c r="P665" s="22"/>
      <c r="Q665" s="22"/>
      <c r="R665" s="22">
        <f>1+1</f>
        <v>2</v>
      </c>
      <c r="S665" t="s">
        <v>1430</v>
      </c>
    </row>
    <row r="666" spans="1:19" x14ac:dyDescent="0.25">
      <c r="A666" s="37" t="s">
        <v>988</v>
      </c>
      <c r="B666" s="37" t="s">
        <v>1272</v>
      </c>
      <c r="C666" s="32">
        <f>_xlfn.IFNA(VLOOKUP(E666,Points!$A$2:$B$36,2),0)+_xlfn.IFNA(VLOOKUP(F666,Points!$A$2:$B$36,2),0)+_xlfn.IFNA(VLOOKUP(G666,Points!$A$2:$B$36,2),0)+_xlfn.IFNA(VLOOKUP(H666,Points!$A$2:$B$36,2),0)+_xlfn.IFNA(VLOOKUP(I666,Points!$A$2:$B$36,2),0)+_xlfn.IFNA(VLOOKUP(J666,Points!$A$2:$B$36,2),0)+_xlfn.IFNA(VLOOKUP(K666,Points!$A$2:$B$36,2),0)+_xlfn.IFNA(VLOOKUP(L666,Points!$A$2:$B$36,2),0)+_xlfn.IFNA(VLOOKUP(M666,Points!$A$2:$B$36,2),0)+_xlfn.IFNA(VLOOKUP(N666,Points!$A$2:$B$36,2),0)+_xlfn.IFNA(VLOOKUP(O666,Points!$A$2:$B$36,2),0)+_xlfn.IFNA(VLOOKUP(P666,Points!$A$2:$B$36,2),0)+_xlfn.IFNA(VLOOKUP(Q666,Points!$D$2:$E$36,2),0)+R666</f>
        <v>22</v>
      </c>
      <c r="D666" s="22"/>
      <c r="E666" s="22"/>
      <c r="F666" s="22"/>
      <c r="G666" s="22"/>
      <c r="H666" s="22"/>
      <c r="I666" s="22"/>
      <c r="J666" s="22"/>
      <c r="K666" s="22">
        <v>5</v>
      </c>
      <c r="L666" s="22"/>
      <c r="M666" s="22"/>
      <c r="N666" s="22"/>
      <c r="O666" s="22">
        <v>3</v>
      </c>
      <c r="P666" s="22"/>
      <c r="Q666" s="22"/>
      <c r="R666" s="22"/>
    </row>
    <row r="667" spans="1:19" x14ac:dyDescent="0.25">
      <c r="A667" s="37" t="s">
        <v>480</v>
      </c>
      <c r="B667" s="37" t="s">
        <v>481</v>
      </c>
      <c r="C667" s="8">
        <f>_xlfn.IFNA(VLOOKUP(E667,Points!$A$2:$B$36,2),0)+_xlfn.IFNA(VLOOKUP(F667,Points!$A$2:$B$36,2),0)+_xlfn.IFNA(VLOOKUP(G667,Points!$A$2:$B$36,2),0)+_xlfn.IFNA(VLOOKUP(H667,Points!$A$2:$B$36,2),0)+_xlfn.IFNA(VLOOKUP(I667,Points!$A$2:$B$36,2),0)+_xlfn.IFNA(VLOOKUP(J667,Points!$A$2:$B$36,2),0)+_xlfn.IFNA(VLOOKUP(K667,Points!$A$2:$B$36,2),0)+_xlfn.IFNA(VLOOKUP(L667,Points!$A$2:$B$36,2),0)+_xlfn.IFNA(VLOOKUP(M667,Points!$A$2:$B$36,2),0)+_xlfn.IFNA(VLOOKUP(N667,Points!$A$2:$B$36,2),0)+_xlfn.IFNA(VLOOKUP(O667,Points!$A$2:$B$36,2),0)+_xlfn.IFNA(VLOOKUP(P667,Points!$A$2:$B$36,2),0)+_xlfn.IFNA(VLOOKUP(Q667,Points!$D$2:$E$36,2),0)+R667</f>
        <v>21</v>
      </c>
      <c r="D667" s="22"/>
      <c r="E667" s="22">
        <v>1</v>
      </c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>
        <f>1</f>
        <v>1</v>
      </c>
      <c r="S667" t="s">
        <v>73</v>
      </c>
    </row>
    <row r="668" spans="1:19" x14ac:dyDescent="0.25">
      <c r="A668" s="37" t="s">
        <v>482</v>
      </c>
      <c r="B668" s="37" t="s">
        <v>483</v>
      </c>
      <c r="C668" s="8">
        <f>_xlfn.IFNA(VLOOKUP(E668,Points!$A$2:$B$36,2),0)+_xlfn.IFNA(VLOOKUP(F668,Points!$A$2:$B$36,2),0)+_xlfn.IFNA(VLOOKUP(G668,Points!$A$2:$B$36,2),0)+_xlfn.IFNA(VLOOKUP(H668,Points!$A$2:$B$36,2),0)+_xlfn.IFNA(VLOOKUP(I668,Points!$A$2:$B$36,2),0)+_xlfn.IFNA(VLOOKUP(J668,Points!$A$2:$B$36,2),0)+_xlfn.IFNA(VLOOKUP(K668,Points!$A$2:$B$36,2),0)+_xlfn.IFNA(VLOOKUP(L668,Points!$A$2:$B$36,2),0)+_xlfn.IFNA(VLOOKUP(M668,Points!$A$2:$B$36,2),0)+_xlfn.IFNA(VLOOKUP(N668,Points!$A$2:$B$36,2),0)+_xlfn.IFNA(VLOOKUP(O668,Points!$A$2:$B$36,2),0)+_xlfn.IFNA(VLOOKUP(P668,Points!$A$2:$B$36,2),0)+_xlfn.IFNA(VLOOKUP(Q668,Points!$D$2:$E$36,2),0)+R668</f>
        <v>21</v>
      </c>
      <c r="D668" s="22"/>
      <c r="E668" s="22"/>
      <c r="F668" s="22"/>
      <c r="G668" s="22"/>
      <c r="H668" s="22">
        <v>1</v>
      </c>
      <c r="I668" s="22"/>
      <c r="J668" s="22"/>
      <c r="K668" s="22"/>
      <c r="L668" s="22"/>
      <c r="M668" s="22"/>
      <c r="N668" s="22"/>
      <c r="O668" s="22"/>
      <c r="P668" s="22"/>
      <c r="Q668" s="22"/>
      <c r="R668" s="22">
        <f>1</f>
        <v>1</v>
      </c>
      <c r="S668" t="s">
        <v>210</v>
      </c>
    </row>
    <row r="669" spans="1:19" x14ac:dyDescent="0.25">
      <c r="A669" s="37" t="s">
        <v>203</v>
      </c>
      <c r="B669" s="37" t="s">
        <v>1108</v>
      </c>
      <c r="C669" s="8">
        <f>_xlfn.IFNA(VLOOKUP(E669,Points!$A$2:$B$36,2),0)+_xlfn.IFNA(VLOOKUP(F669,Points!$A$2:$B$36,2),0)+_xlfn.IFNA(VLOOKUP(G669,Points!$A$2:$B$36,2),0)+_xlfn.IFNA(VLOOKUP(H669,Points!$A$2:$B$36,2),0)+_xlfn.IFNA(VLOOKUP(I669,Points!$A$2:$B$36,2),0)+_xlfn.IFNA(VLOOKUP(J669,Points!$A$2:$B$36,2),0)+_xlfn.IFNA(VLOOKUP(K669,Points!$A$2:$B$36,2),0)+_xlfn.IFNA(VLOOKUP(L669,Points!$A$2:$B$36,2),0)+_xlfn.IFNA(VLOOKUP(M669,Points!$A$2:$B$36,2),0)+_xlfn.IFNA(VLOOKUP(N669,Points!$A$2:$B$36,2),0)+_xlfn.IFNA(VLOOKUP(O669,Points!$A$2:$B$36,2),0)+_xlfn.IFNA(VLOOKUP(P669,Points!$A$2:$B$36,2),0)+_xlfn.IFNA(VLOOKUP(Q669,Points!$D$2:$E$36,2),0)+R669</f>
        <v>21</v>
      </c>
      <c r="D669" s="22"/>
      <c r="E669" s="22"/>
      <c r="F669" s="22"/>
      <c r="G669" s="22"/>
      <c r="H669" s="22"/>
      <c r="I669" s="22"/>
      <c r="J669" s="22">
        <v>1</v>
      </c>
      <c r="K669" s="22"/>
      <c r="L669" s="22"/>
      <c r="M669" s="22"/>
      <c r="N669" s="22"/>
      <c r="O669" s="22"/>
      <c r="P669" s="22"/>
      <c r="Q669" s="22"/>
      <c r="R669" s="22">
        <f>1</f>
        <v>1</v>
      </c>
      <c r="S669" t="s">
        <v>1241</v>
      </c>
    </row>
    <row r="670" spans="1:19" x14ac:dyDescent="0.25">
      <c r="A670" s="37" t="s">
        <v>201</v>
      </c>
      <c r="B670" s="37" t="s">
        <v>849</v>
      </c>
      <c r="C670" s="8">
        <f>_xlfn.IFNA(VLOOKUP(E670,Points!$A$2:$B$36,2),0)+_xlfn.IFNA(VLOOKUP(F670,Points!$A$2:$B$36,2),0)+_xlfn.IFNA(VLOOKUP(G670,Points!$A$2:$B$36,2),0)+_xlfn.IFNA(VLOOKUP(H670,Points!$A$2:$B$36,2),0)+_xlfn.IFNA(VLOOKUP(I670,Points!$A$2:$B$36,2),0)+_xlfn.IFNA(VLOOKUP(J670,Points!$A$2:$B$36,2),0)+_xlfn.IFNA(VLOOKUP(K670,Points!$A$2:$B$36,2),0)+_xlfn.IFNA(VLOOKUP(L670,Points!$A$2:$B$36,2),0)+_xlfn.IFNA(VLOOKUP(M670,Points!$A$2:$B$36,2),0)+_xlfn.IFNA(VLOOKUP(N670,Points!$A$2:$B$36,2),0)+_xlfn.IFNA(VLOOKUP(O670,Points!$A$2:$B$36,2),0)+_xlfn.IFNA(VLOOKUP(P670,Points!$A$2:$B$36,2),0)+_xlfn.IFNA(VLOOKUP(Q670,Points!$D$2:$E$36,2),0)+R670</f>
        <v>20</v>
      </c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>
        <v>1</v>
      </c>
      <c r="O670" s="22"/>
      <c r="P670" s="22"/>
      <c r="Q670" s="22"/>
      <c r="R670" s="22"/>
    </row>
    <row r="671" spans="1:19" x14ac:dyDescent="0.25">
      <c r="A671" s="37" t="s">
        <v>260</v>
      </c>
      <c r="B671" s="37" t="s">
        <v>484</v>
      </c>
      <c r="C671" s="32">
        <f>_xlfn.IFNA(VLOOKUP(E671,Points!$A$2:$B$36,2),0)+_xlfn.IFNA(VLOOKUP(F671,Points!$A$2:$B$36,2),0)+_xlfn.IFNA(VLOOKUP(G671,Points!$A$2:$B$36,2),0)+_xlfn.IFNA(VLOOKUP(H671,Points!$A$2:$B$36,2),0)+_xlfn.IFNA(VLOOKUP(I671,Points!$A$2:$B$36,2),0)+_xlfn.IFNA(VLOOKUP(J671,Points!$A$2:$B$36,2),0)+_xlfn.IFNA(VLOOKUP(K671,Points!$A$2:$B$36,2),0)+_xlfn.IFNA(VLOOKUP(L671,Points!$A$2:$B$36,2),0)+_xlfn.IFNA(VLOOKUP(M671,Points!$A$2:$B$36,2),0)+_xlfn.IFNA(VLOOKUP(N671,Points!$A$2:$B$36,2),0)+_xlfn.IFNA(VLOOKUP(O671,Points!$A$2:$B$36,2),0)+_xlfn.IFNA(VLOOKUP(P671,Points!$A$2:$B$36,2),0)+_xlfn.IFNA(VLOOKUP(Q671,Points!$D$2:$E$36,2),0)+R671</f>
        <v>19</v>
      </c>
      <c r="D671" s="22"/>
      <c r="E671" s="22"/>
      <c r="F671" s="22">
        <v>3</v>
      </c>
      <c r="G671" s="22">
        <v>7</v>
      </c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</row>
    <row r="672" spans="1:19" x14ac:dyDescent="0.25">
      <c r="A672" s="37" t="s">
        <v>193</v>
      </c>
      <c r="B672" s="37" t="s">
        <v>485</v>
      </c>
      <c r="C672" s="8">
        <f>_xlfn.IFNA(VLOOKUP(E672,Points!$A$2:$B$36,2),0)+_xlfn.IFNA(VLOOKUP(F672,Points!$A$2:$B$36,2),0)+_xlfn.IFNA(VLOOKUP(G672,Points!$A$2:$B$36,2),0)+_xlfn.IFNA(VLOOKUP(H672,Points!$A$2:$B$36,2),0)+_xlfn.IFNA(VLOOKUP(I672,Points!$A$2:$B$36,2),0)+_xlfn.IFNA(VLOOKUP(J672,Points!$A$2:$B$36,2),0)+_xlfn.IFNA(VLOOKUP(K672,Points!$A$2:$B$36,2),0)+_xlfn.IFNA(VLOOKUP(L672,Points!$A$2:$B$36,2),0)+_xlfn.IFNA(VLOOKUP(M672,Points!$A$2:$B$36,2),0)+_xlfn.IFNA(VLOOKUP(N672,Points!$A$2:$B$36,2),0)+_xlfn.IFNA(VLOOKUP(O672,Points!$A$2:$B$36,2),0)+_xlfn.IFNA(VLOOKUP(P672,Points!$A$2:$B$36,2),0)+_xlfn.IFNA(VLOOKUP(Q672,Points!$D$2:$E$36,2),0)+R672</f>
        <v>16</v>
      </c>
      <c r="D672" s="22"/>
      <c r="E672" s="22">
        <v>2</v>
      </c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</row>
    <row r="673" spans="1:19" x14ac:dyDescent="0.25">
      <c r="A673" s="37" t="s">
        <v>964</v>
      </c>
      <c r="B673" s="37" t="s">
        <v>1455</v>
      </c>
      <c r="C673" s="8">
        <f>_xlfn.IFNA(VLOOKUP(E673,Points!$A$2:$B$36,2),0)+_xlfn.IFNA(VLOOKUP(F673,Points!$A$2:$B$36,2),0)+_xlfn.IFNA(VLOOKUP(G673,Points!$A$2:$B$36,2),0)+_xlfn.IFNA(VLOOKUP(H673,Points!$A$2:$B$36,2),0)+_xlfn.IFNA(VLOOKUP(I673,Points!$A$2:$B$36,2),0)+_xlfn.IFNA(VLOOKUP(J673,Points!$A$2:$B$36,2),0)+_xlfn.IFNA(VLOOKUP(K673,Points!$A$2:$B$36,2),0)+_xlfn.IFNA(VLOOKUP(L673,Points!$A$2:$B$36,2),0)+_xlfn.IFNA(VLOOKUP(M673,Points!$A$2:$B$36,2),0)+_xlfn.IFNA(VLOOKUP(N673,Points!$A$2:$B$36,2),0)+_xlfn.IFNA(VLOOKUP(O673,Points!$A$2:$B$36,2),0)+_xlfn.IFNA(VLOOKUP(P673,Points!$A$2:$B$36,2),0)+_xlfn.IFNA(VLOOKUP(Q673,Points!$D$2:$E$36,2),0)+R673</f>
        <v>16</v>
      </c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>
        <v>2</v>
      </c>
      <c r="O673" s="22"/>
      <c r="P673" s="22"/>
      <c r="Q673" s="22"/>
      <c r="R673" s="22"/>
    </row>
    <row r="674" spans="1:19" x14ac:dyDescent="0.25">
      <c r="A674" s="37" t="s">
        <v>985</v>
      </c>
      <c r="B674" s="37" t="s">
        <v>986</v>
      </c>
      <c r="C674" s="32">
        <f>_xlfn.IFNA(VLOOKUP(E674,Points!$A$2:$B$36,2),0)+_xlfn.IFNA(VLOOKUP(F674,Points!$A$2:$B$36,2),0)+_xlfn.IFNA(VLOOKUP(G674,Points!$A$2:$B$36,2),0)+_xlfn.IFNA(VLOOKUP(H674,Points!$A$2:$B$36,2),0)+_xlfn.IFNA(VLOOKUP(I674,Points!$A$2:$B$36,2),0)+_xlfn.IFNA(VLOOKUP(J674,Points!$A$2:$B$36,2),0)+_xlfn.IFNA(VLOOKUP(K674,Points!$A$2:$B$36,2),0)+_xlfn.IFNA(VLOOKUP(L674,Points!$A$2:$B$36,2),0)+_xlfn.IFNA(VLOOKUP(M674,Points!$A$2:$B$36,2),0)+_xlfn.IFNA(VLOOKUP(N674,Points!$A$2:$B$36,2),0)+_xlfn.IFNA(VLOOKUP(O674,Points!$A$2:$B$36,2),0)+_xlfn.IFNA(VLOOKUP(P674,Points!$A$2:$B$36,2),0)+_xlfn.IFNA(VLOOKUP(Q674,Points!$D$2:$E$36,2),0)+R674</f>
        <v>14</v>
      </c>
      <c r="D674" s="22"/>
      <c r="E674" s="22"/>
      <c r="F674" s="22"/>
      <c r="G674" s="22"/>
      <c r="H674" s="22"/>
      <c r="I674" s="22">
        <v>12</v>
      </c>
      <c r="J674" s="22"/>
      <c r="K674" s="22"/>
      <c r="L674" s="22"/>
      <c r="M674" s="22"/>
      <c r="N674" s="22">
        <v>3</v>
      </c>
      <c r="O674" s="22"/>
      <c r="P674" s="22"/>
      <c r="Q674" s="22"/>
      <c r="R674" s="22"/>
    </row>
    <row r="675" spans="1:19" x14ac:dyDescent="0.25">
      <c r="A675" s="37" t="s">
        <v>488</v>
      </c>
      <c r="B675" s="37" t="s">
        <v>219</v>
      </c>
      <c r="C675" s="8">
        <f>_xlfn.IFNA(VLOOKUP(E675,Points!$A$2:$B$36,2),0)+_xlfn.IFNA(VLOOKUP(F675,Points!$A$2:$B$36,2),0)+_xlfn.IFNA(VLOOKUP(G675,Points!$A$2:$B$36,2),0)+_xlfn.IFNA(VLOOKUP(H675,Points!$A$2:$B$36,2),0)+_xlfn.IFNA(VLOOKUP(I675,Points!$A$2:$B$36,2),0)+_xlfn.IFNA(VLOOKUP(J675,Points!$A$2:$B$36,2),0)+_xlfn.IFNA(VLOOKUP(K675,Points!$A$2:$B$36,2),0)+_xlfn.IFNA(VLOOKUP(L675,Points!$A$2:$B$36,2),0)+_xlfn.IFNA(VLOOKUP(M675,Points!$A$2:$B$36,2),0)+_xlfn.IFNA(VLOOKUP(N675,Points!$A$2:$B$36,2),0)+_xlfn.IFNA(VLOOKUP(O675,Points!$A$2:$B$36,2),0)+_xlfn.IFNA(VLOOKUP(P675,Points!$A$2:$B$36,2),0)+_xlfn.IFNA(VLOOKUP(Q675,Points!$D$2:$E$36,2),0)+R675</f>
        <v>13</v>
      </c>
      <c r="D675" s="22"/>
      <c r="E675" s="22">
        <v>3</v>
      </c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</row>
    <row r="676" spans="1:19" x14ac:dyDescent="0.25">
      <c r="A676" s="37" t="s">
        <v>1109</v>
      </c>
      <c r="B676" s="37" t="s">
        <v>1110</v>
      </c>
      <c r="C676" s="8">
        <f>_xlfn.IFNA(VLOOKUP(E676,Points!$A$2:$B$36,2),0)+_xlfn.IFNA(VLOOKUP(F676,Points!$A$2:$B$36,2),0)+_xlfn.IFNA(VLOOKUP(G676,Points!$A$2:$B$36,2),0)+_xlfn.IFNA(VLOOKUP(H676,Points!$A$2:$B$36,2),0)+_xlfn.IFNA(VLOOKUP(I676,Points!$A$2:$B$36,2),0)+_xlfn.IFNA(VLOOKUP(J676,Points!$A$2:$B$36,2),0)+_xlfn.IFNA(VLOOKUP(K676,Points!$A$2:$B$36,2),0)+_xlfn.IFNA(VLOOKUP(L676,Points!$A$2:$B$36,2),0)+_xlfn.IFNA(VLOOKUP(M676,Points!$A$2:$B$36,2),0)+_xlfn.IFNA(VLOOKUP(N676,Points!$A$2:$B$36,2),0)+_xlfn.IFNA(VLOOKUP(O676,Points!$A$2:$B$36,2),0)+_xlfn.IFNA(VLOOKUP(P676,Points!$A$2:$B$36,2),0)+_xlfn.IFNA(VLOOKUP(Q676,Points!$D$2:$E$36,2),0)+R676</f>
        <v>13</v>
      </c>
      <c r="D676" s="22"/>
      <c r="E676" s="22"/>
      <c r="F676" s="22"/>
      <c r="G676" s="22"/>
      <c r="H676" s="22"/>
      <c r="I676" s="22"/>
      <c r="J676" s="22">
        <v>3</v>
      </c>
      <c r="K676" s="22"/>
      <c r="L676" s="22"/>
      <c r="M676" s="22"/>
      <c r="N676" s="22"/>
      <c r="O676" s="22"/>
      <c r="P676" s="22"/>
      <c r="Q676" s="22"/>
      <c r="R676" s="22"/>
    </row>
    <row r="677" spans="1:19" x14ac:dyDescent="0.25">
      <c r="A677" s="37" t="s">
        <v>315</v>
      </c>
      <c r="B677" s="37" t="s">
        <v>981</v>
      </c>
      <c r="C677" s="32">
        <f>_xlfn.IFNA(VLOOKUP(E677,Points!$A$2:$B$36,2),0)+_xlfn.IFNA(VLOOKUP(F677,Points!$A$2:$B$36,2),0)+_xlfn.IFNA(VLOOKUP(G677,Points!$A$2:$B$36,2),0)+_xlfn.IFNA(VLOOKUP(H677,Points!$A$2:$B$36,2),0)+_xlfn.IFNA(VLOOKUP(I677,Points!$A$2:$B$36,2),0)+_xlfn.IFNA(VLOOKUP(J677,Points!$A$2:$B$36,2),0)+_xlfn.IFNA(VLOOKUP(K677,Points!$A$2:$B$36,2),0)+_xlfn.IFNA(VLOOKUP(L677,Points!$A$2:$B$36,2),0)+_xlfn.IFNA(VLOOKUP(M677,Points!$A$2:$B$36,2),0)+_xlfn.IFNA(VLOOKUP(N677,Points!$A$2:$B$36,2),0)+_xlfn.IFNA(VLOOKUP(O677,Points!$A$2:$B$36,2),0)+_xlfn.IFNA(VLOOKUP(P677,Points!$A$2:$B$36,2),0)+_xlfn.IFNA(VLOOKUP(Q677,Points!$D$2:$E$36,2),0)+R677</f>
        <v>13</v>
      </c>
      <c r="D677" s="22"/>
      <c r="E677" s="22"/>
      <c r="F677" s="22"/>
      <c r="G677" s="22"/>
      <c r="H677" s="22"/>
      <c r="I677" s="22">
        <v>9</v>
      </c>
      <c r="J677" s="22"/>
      <c r="K677" s="22"/>
      <c r="L677" s="22">
        <v>5</v>
      </c>
      <c r="M677" s="22"/>
      <c r="N677" s="22"/>
      <c r="O677" s="22"/>
      <c r="P677" s="22"/>
      <c r="Q677" s="22"/>
      <c r="R677" s="22"/>
    </row>
    <row r="678" spans="1:19" x14ac:dyDescent="0.25">
      <c r="A678" s="37" t="s">
        <v>205</v>
      </c>
      <c r="B678" s="37" t="s">
        <v>975</v>
      </c>
      <c r="C678" s="32">
        <f>_xlfn.IFNA(VLOOKUP(E678,Points!$A$2:$B$36,2),0)+_xlfn.IFNA(VLOOKUP(F678,Points!$A$2:$B$36,2),0)+_xlfn.IFNA(VLOOKUP(G678,Points!$A$2:$B$36,2),0)+_xlfn.IFNA(VLOOKUP(H678,Points!$A$2:$B$36,2),0)+_xlfn.IFNA(VLOOKUP(I678,Points!$A$2:$B$36,2),0)+_xlfn.IFNA(VLOOKUP(J678,Points!$A$2:$B$36,2),0)+_xlfn.IFNA(VLOOKUP(K678,Points!$A$2:$B$36,2),0)+_xlfn.IFNA(VLOOKUP(L678,Points!$A$2:$B$36,2),0)+_xlfn.IFNA(VLOOKUP(M678,Points!$A$2:$B$36,2),0)+_xlfn.IFNA(VLOOKUP(N678,Points!$A$2:$B$36,2),0)+_xlfn.IFNA(VLOOKUP(O678,Points!$A$2:$B$36,2),0)+_xlfn.IFNA(VLOOKUP(P678,Points!$A$2:$B$36,2),0)+_xlfn.IFNA(VLOOKUP(Q678,Points!$D$2:$E$36,2),0)+R678</f>
        <v>12</v>
      </c>
      <c r="D678" s="22"/>
      <c r="E678" s="22"/>
      <c r="F678" s="22"/>
      <c r="G678" s="22"/>
      <c r="H678" s="22"/>
      <c r="I678" s="22">
        <v>4</v>
      </c>
      <c r="J678" s="22"/>
      <c r="K678" s="22"/>
      <c r="L678" s="22"/>
      <c r="M678" s="22" t="s">
        <v>1184</v>
      </c>
      <c r="N678" s="22"/>
      <c r="O678" s="22"/>
      <c r="P678" s="22"/>
      <c r="Q678" s="22"/>
      <c r="R678" s="22">
        <v>1</v>
      </c>
      <c r="S678" t="s">
        <v>1185</v>
      </c>
    </row>
    <row r="679" spans="1:19" x14ac:dyDescent="0.25">
      <c r="A679" s="37" t="s">
        <v>582</v>
      </c>
      <c r="B679" s="37" t="s">
        <v>982</v>
      </c>
      <c r="C679" s="31">
        <f>_xlfn.IFNA(VLOOKUP(E679,Points!$A$2:$B$36,2),0)+_xlfn.IFNA(VLOOKUP(F679,Points!$A$2:$B$36,2),0)+_xlfn.IFNA(VLOOKUP(G679,Points!$A$2:$B$36,2),0)+_xlfn.IFNA(VLOOKUP(H679,Points!$A$2:$B$36,2),0)+_xlfn.IFNA(VLOOKUP(I679,Points!$A$2:$B$36,2),0)+_xlfn.IFNA(VLOOKUP(J679,Points!$A$2:$B$36,2),0)+_xlfn.IFNA(VLOOKUP(K679,Points!$A$2:$B$36,2),0)+_xlfn.IFNA(VLOOKUP(L679,Points!$A$2:$B$36,2),0)+_xlfn.IFNA(VLOOKUP(M679,Points!$A$2:$B$36,2),0)+_xlfn.IFNA(VLOOKUP(N679,Points!$A$2:$B$36,2),0)+_xlfn.IFNA(VLOOKUP(O679,Points!$A$2:$B$36,2),0)+_xlfn.IFNA(VLOOKUP(P679,Points!$A$2:$B$36,2),0)+_xlfn.IFNA(VLOOKUP(Q679,Points!$D$2:$E$36,2),0)+R679</f>
        <v>12</v>
      </c>
      <c r="D679" s="22"/>
      <c r="E679" s="22"/>
      <c r="F679" s="22"/>
      <c r="G679" s="22"/>
      <c r="H679" s="22"/>
      <c r="I679" s="22" t="s">
        <v>83</v>
      </c>
      <c r="J679" s="22">
        <v>6</v>
      </c>
      <c r="K679" s="22"/>
      <c r="L679" s="22">
        <v>8</v>
      </c>
      <c r="M679" s="22"/>
      <c r="N679" s="22"/>
      <c r="O679" s="22"/>
      <c r="P679" s="22"/>
      <c r="Q679" s="22"/>
      <c r="R679" s="22"/>
    </row>
    <row r="680" spans="1:19" x14ac:dyDescent="0.25">
      <c r="A680" s="37" t="s">
        <v>492</v>
      </c>
      <c r="B680" s="37" t="s">
        <v>493</v>
      </c>
      <c r="C680" s="8">
        <f>_xlfn.IFNA(VLOOKUP(E680,Points!$A$2:$B$36,2),0)+_xlfn.IFNA(VLOOKUP(F680,Points!$A$2:$B$36,2),0)+_xlfn.IFNA(VLOOKUP(G680,Points!$A$2:$B$36,2),0)+_xlfn.IFNA(VLOOKUP(H680,Points!$A$2:$B$36,2),0)+_xlfn.IFNA(VLOOKUP(I680,Points!$A$2:$B$36,2),0)+_xlfn.IFNA(VLOOKUP(J680,Points!$A$2:$B$36,2),0)+_xlfn.IFNA(VLOOKUP(K680,Points!$A$2:$B$36,2),0)+_xlfn.IFNA(VLOOKUP(L680,Points!$A$2:$B$36,2),0)+_xlfn.IFNA(VLOOKUP(M680,Points!$A$2:$B$36,2),0)+_xlfn.IFNA(VLOOKUP(N680,Points!$A$2:$B$36,2),0)+_xlfn.IFNA(VLOOKUP(O680,Points!$A$2:$B$36,2),0)+_xlfn.IFNA(VLOOKUP(P680,Points!$A$2:$B$36,2),0)+_xlfn.IFNA(VLOOKUP(Q680,Points!$D$2:$E$36,2),0)+R680</f>
        <v>11</v>
      </c>
      <c r="D680" s="22"/>
      <c r="E680" s="22">
        <v>4</v>
      </c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</row>
    <row r="681" spans="1:19" x14ac:dyDescent="0.25">
      <c r="A681" s="37" t="s">
        <v>494</v>
      </c>
      <c r="B681" s="37" t="s">
        <v>495</v>
      </c>
      <c r="C681" s="8">
        <f>_xlfn.IFNA(VLOOKUP(E681,Points!$A$2:$B$36,2),0)+_xlfn.IFNA(VLOOKUP(F681,Points!$A$2:$B$36,2),0)+_xlfn.IFNA(VLOOKUP(G681,Points!$A$2:$B$36,2),0)+_xlfn.IFNA(VLOOKUP(H681,Points!$A$2:$B$36,2),0)+_xlfn.IFNA(VLOOKUP(I681,Points!$A$2:$B$36,2),0)+_xlfn.IFNA(VLOOKUP(J681,Points!$A$2:$B$36,2),0)+_xlfn.IFNA(VLOOKUP(K681,Points!$A$2:$B$36,2),0)+_xlfn.IFNA(VLOOKUP(L681,Points!$A$2:$B$36,2),0)+_xlfn.IFNA(VLOOKUP(M681,Points!$A$2:$B$36,2),0)+_xlfn.IFNA(VLOOKUP(N681,Points!$A$2:$B$36,2),0)+_xlfn.IFNA(VLOOKUP(O681,Points!$A$2:$B$36,2),0)+_xlfn.IFNA(VLOOKUP(P681,Points!$A$2:$B$36,2),0)+_xlfn.IFNA(VLOOKUP(Q681,Points!$D$2:$E$36,2),0)+R681</f>
        <v>11</v>
      </c>
      <c r="D681" s="22"/>
      <c r="E681" s="22"/>
      <c r="F681" s="22"/>
      <c r="G681" s="22"/>
      <c r="H681" s="22">
        <v>4</v>
      </c>
      <c r="I681" s="22"/>
      <c r="J681" s="22"/>
      <c r="K681" s="22"/>
      <c r="L681" s="22"/>
      <c r="M681" s="22"/>
      <c r="N681" s="22"/>
      <c r="O681" s="22"/>
      <c r="P681" s="22"/>
      <c r="Q681" s="22"/>
      <c r="R681" s="22"/>
    </row>
    <row r="682" spans="1:19" x14ac:dyDescent="0.25">
      <c r="A682" s="37" t="s">
        <v>555</v>
      </c>
      <c r="B682" s="37" t="s">
        <v>387</v>
      </c>
      <c r="C682" s="8">
        <f>_xlfn.IFNA(VLOOKUP(E682,Points!$A$2:$B$36,2),0)+_xlfn.IFNA(VLOOKUP(F682,Points!$A$2:$B$36,2),0)+_xlfn.IFNA(VLOOKUP(G682,Points!$A$2:$B$36,2),0)+_xlfn.IFNA(VLOOKUP(H682,Points!$A$2:$B$36,2),0)+_xlfn.IFNA(VLOOKUP(I682,Points!$A$2:$B$36,2),0)+_xlfn.IFNA(VLOOKUP(J682,Points!$A$2:$B$36,2),0)+_xlfn.IFNA(VLOOKUP(K682,Points!$A$2:$B$36,2),0)+_xlfn.IFNA(VLOOKUP(L682,Points!$A$2:$B$36,2),0)+_xlfn.IFNA(VLOOKUP(M682,Points!$A$2:$B$36,2),0)+_xlfn.IFNA(VLOOKUP(N682,Points!$A$2:$B$36,2),0)+_xlfn.IFNA(VLOOKUP(O682,Points!$A$2:$B$36,2),0)+_xlfn.IFNA(VLOOKUP(P682,Points!$A$2:$B$36,2),0)+_xlfn.IFNA(VLOOKUP(Q682,Points!$D$2:$E$36,2),0)+R682</f>
        <v>11</v>
      </c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>
        <v>4</v>
      </c>
      <c r="P682" s="22"/>
      <c r="Q682" s="22"/>
      <c r="R682" s="22"/>
    </row>
    <row r="683" spans="1:19" x14ac:dyDescent="0.25">
      <c r="A683" s="37" t="s">
        <v>498</v>
      </c>
      <c r="B683" s="37" t="s">
        <v>499</v>
      </c>
      <c r="C683" s="31">
        <f>_xlfn.IFNA(VLOOKUP(E683,Points!$A$2:$B$36,2),0)+_xlfn.IFNA(VLOOKUP(F683,Points!$A$2:$B$36,2),0)+_xlfn.IFNA(VLOOKUP(G683,Points!$A$2:$B$36,2),0)+_xlfn.IFNA(VLOOKUP(H683,Points!$A$2:$B$36,2),0)+_xlfn.IFNA(VLOOKUP(I683,Points!$A$2:$B$36,2),0)+_xlfn.IFNA(VLOOKUP(J683,Points!$A$2:$B$36,2),0)+_xlfn.IFNA(VLOOKUP(K683,Points!$A$2:$B$36,2),0)+_xlfn.IFNA(VLOOKUP(L683,Points!$A$2:$B$36,2),0)+_xlfn.IFNA(VLOOKUP(M683,Points!$A$2:$B$36,2),0)+_xlfn.IFNA(VLOOKUP(N683,Points!$A$2:$B$36,2),0)+_xlfn.IFNA(VLOOKUP(O683,Points!$A$2:$B$36,2),0)+_xlfn.IFNA(VLOOKUP(P683,Points!$A$2:$B$36,2),0)+_xlfn.IFNA(VLOOKUP(Q683,Points!$D$2:$E$36,2),0)+R683</f>
        <v>10</v>
      </c>
      <c r="D683" s="22"/>
      <c r="E683" s="22"/>
      <c r="F683" s="22"/>
      <c r="G683" s="22"/>
      <c r="H683" s="22">
        <v>5</v>
      </c>
      <c r="I683" s="22">
        <v>15</v>
      </c>
      <c r="J683" s="22"/>
      <c r="K683" s="22"/>
      <c r="L683" s="22"/>
      <c r="M683" s="22" t="s">
        <v>1184</v>
      </c>
      <c r="N683" s="22"/>
      <c r="O683" s="22"/>
      <c r="P683" s="22"/>
      <c r="Q683" s="22"/>
      <c r="R683" s="22"/>
    </row>
    <row r="684" spans="1:19" x14ac:dyDescent="0.25">
      <c r="A684" s="37" t="s">
        <v>67</v>
      </c>
      <c r="B684" s="37" t="s">
        <v>496</v>
      </c>
      <c r="C684" s="8">
        <f>_xlfn.IFNA(VLOOKUP(E684,Points!$A$2:$B$36,2),0)+_xlfn.IFNA(VLOOKUP(F684,Points!$A$2:$B$36,2),0)+_xlfn.IFNA(VLOOKUP(G684,Points!$A$2:$B$36,2),0)+_xlfn.IFNA(VLOOKUP(H684,Points!$A$2:$B$36,2),0)+_xlfn.IFNA(VLOOKUP(I684,Points!$A$2:$B$36,2),0)+_xlfn.IFNA(VLOOKUP(J684,Points!$A$2:$B$36,2),0)+_xlfn.IFNA(VLOOKUP(K684,Points!$A$2:$B$36,2),0)+_xlfn.IFNA(VLOOKUP(L684,Points!$A$2:$B$36,2),0)+_xlfn.IFNA(VLOOKUP(M684,Points!$A$2:$B$36,2),0)+_xlfn.IFNA(VLOOKUP(N684,Points!$A$2:$B$36,2),0)+_xlfn.IFNA(VLOOKUP(O684,Points!$A$2:$B$36,2),0)+_xlfn.IFNA(VLOOKUP(P684,Points!$A$2:$B$36,2),0)+_xlfn.IFNA(VLOOKUP(Q684,Points!$D$2:$E$36,2),0)+R684</f>
        <v>9</v>
      </c>
      <c r="D684" s="22"/>
      <c r="E684" s="22">
        <v>5</v>
      </c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</row>
    <row r="685" spans="1:19" x14ac:dyDescent="0.25">
      <c r="A685" s="37" t="s">
        <v>281</v>
      </c>
      <c r="B685" s="37" t="s">
        <v>497</v>
      </c>
      <c r="C685" s="8">
        <f>_xlfn.IFNA(VLOOKUP(E685,Points!$A$2:$B$36,2),0)+_xlfn.IFNA(VLOOKUP(F685,Points!$A$2:$B$36,2),0)+_xlfn.IFNA(VLOOKUP(G685,Points!$A$2:$B$36,2),0)+_xlfn.IFNA(VLOOKUP(H685,Points!$A$2:$B$36,2),0)+_xlfn.IFNA(VLOOKUP(I685,Points!$A$2:$B$36,2),0)+_xlfn.IFNA(VLOOKUP(J685,Points!$A$2:$B$36,2),0)+_xlfn.IFNA(VLOOKUP(K685,Points!$A$2:$B$36,2),0)+_xlfn.IFNA(VLOOKUP(L685,Points!$A$2:$B$36,2),0)+_xlfn.IFNA(VLOOKUP(M685,Points!$A$2:$B$36,2),0)+_xlfn.IFNA(VLOOKUP(N685,Points!$A$2:$B$36,2),0)+_xlfn.IFNA(VLOOKUP(O685,Points!$A$2:$B$36,2),0)+_xlfn.IFNA(VLOOKUP(P685,Points!$A$2:$B$36,2),0)+_xlfn.IFNA(VLOOKUP(Q685,Points!$D$2:$E$36,2),0)+R685</f>
        <v>9</v>
      </c>
      <c r="D685" s="22"/>
      <c r="E685" s="22"/>
      <c r="F685" s="22"/>
      <c r="G685" s="22">
        <v>5</v>
      </c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</row>
    <row r="686" spans="1:19" x14ac:dyDescent="0.25">
      <c r="A686" s="37" t="s">
        <v>976</v>
      </c>
      <c r="B686" s="37" t="s">
        <v>977</v>
      </c>
      <c r="C686" s="8">
        <f>_xlfn.IFNA(VLOOKUP(E686,Points!$A$2:$B$36,2),0)+_xlfn.IFNA(VLOOKUP(F686,Points!$A$2:$B$36,2),0)+_xlfn.IFNA(VLOOKUP(G686,Points!$A$2:$B$36,2),0)+_xlfn.IFNA(VLOOKUP(H686,Points!$A$2:$B$36,2),0)+_xlfn.IFNA(VLOOKUP(I686,Points!$A$2:$B$36,2),0)+_xlfn.IFNA(VLOOKUP(J686,Points!$A$2:$B$36,2),0)+_xlfn.IFNA(VLOOKUP(K686,Points!$A$2:$B$36,2),0)+_xlfn.IFNA(VLOOKUP(L686,Points!$A$2:$B$36,2),0)+_xlfn.IFNA(VLOOKUP(M686,Points!$A$2:$B$36,2),0)+_xlfn.IFNA(VLOOKUP(N686,Points!$A$2:$B$36,2),0)+_xlfn.IFNA(VLOOKUP(O686,Points!$A$2:$B$36,2),0)+_xlfn.IFNA(VLOOKUP(P686,Points!$A$2:$B$36,2),0)+_xlfn.IFNA(VLOOKUP(Q686,Points!$D$2:$E$36,2),0)+R686</f>
        <v>9</v>
      </c>
      <c r="D686" s="22"/>
      <c r="E686" s="22"/>
      <c r="F686" s="22"/>
      <c r="G686" s="22"/>
      <c r="H686" s="22"/>
      <c r="I686" s="22">
        <v>5</v>
      </c>
      <c r="J686" s="22"/>
      <c r="K686" s="22"/>
      <c r="L686" s="22"/>
      <c r="M686" s="22"/>
      <c r="N686" s="22"/>
      <c r="O686" s="22"/>
      <c r="P686" s="22"/>
      <c r="Q686" s="22"/>
      <c r="R686" s="22"/>
    </row>
    <row r="687" spans="1:19" x14ac:dyDescent="0.25">
      <c r="A687" s="37" t="s">
        <v>176</v>
      </c>
      <c r="B687" s="37" t="s">
        <v>1111</v>
      </c>
      <c r="C687" s="8">
        <f>_xlfn.IFNA(VLOOKUP(E687,Points!$A$2:$B$36,2),0)+_xlfn.IFNA(VLOOKUP(F687,Points!$A$2:$B$36,2),0)+_xlfn.IFNA(VLOOKUP(G687,Points!$A$2:$B$36,2),0)+_xlfn.IFNA(VLOOKUP(H687,Points!$A$2:$B$36,2),0)+_xlfn.IFNA(VLOOKUP(I687,Points!$A$2:$B$36,2),0)+_xlfn.IFNA(VLOOKUP(J687,Points!$A$2:$B$36,2),0)+_xlfn.IFNA(VLOOKUP(K687,Points!$A$2:$B$36,2),0)+_xlfn.IFNA(VLOOKUP(L687,Points!$A$2:$B$36,2),0)+_xlfn.IFNA(VLOOKUP(M687,Points!$A$2:$B$36,2),0)+_xlfn.IFNA(VLOOKUP(N687,Points!$A$2:$B$36,2),0)+_xlfn.IFNA(VLOOKUP(O687,Points!$A$2:$B$36,2),0)+_xlfn.IFNA(VLOOKUP(P687,Points!$A$2:$B$36,2),0)+_xlfn.IFNA(VLOOKUP(Q687,Points!$D$2:$E$36,2),0)+R687</f>
        <v>9</v>
      </c>
      <c r="D687" s="22"/>
      <c r="E687" s="22"/>
      <c r="F687" s="22"/>
      <c r="G687" s="22"/>
      <c r="H687" s="22"/>
      <c r="I687" s="22"/>
      <c r="J687" s="22">
        <v>5</v>
      </c>
      <c r="K687" s="22"/>
      <c r="L687" s="22"/>
      <c r="M687" s="22"/>
      <c r="N687" s="22"/>
      <c r="O687" s="22"/>
      <c r="P687" s="22"/>
      <c r="Q687" s="22"/>
      <c r="R687" s="22"/>
    </row>
    <row r="688" spans="1:19" x14ac:dyDescent="0.25">
      <c r="A688" s="37" t="s">
        <v>464</v>
      </c>
      <c r="B688" s="37" t="s">
        <v>1532</v>
      </c>
      <c r="C688" s="8">
        <f>_xlfn.IFNA(VLOOKUP(E688,Points!$A$2:$B$36,2),0)+_xlfn.IFNA(VLOOKUP(F688,Points!$A$2:$B$36,2),0)+_xlfn.IFNA(VLOOKUP(G688,Points!$A$2:$B$36,2),0)+_xlfn.IFNA(VLOOKUP(H688,Points!$A$2:$B$36,2),0)+_xlfn.IFNA(VLOOKUP(I688,Points!$A$2:$B$36,2),0)+_xlfn.IFNA(VLOOKUP(J688,Points!$A$2:$B$36,2),0)+_xlfn.IFNA(VLOOKUP(K688,Points!$A$2:$B$36,2),0)+_xlfn.IFNA(VLOOKUP(L688,Points!$A$2:$B$36,2),0)+_xlfn.IFNA(VLOOKUP(M688,Points!$A$2:$B$36,2),0)+_xlfn.IFNA(VLOOKUP(N688,Points!$A$2:$B$36,2),0)+_xlfn.IFNA(VLOOKUP(O688,Points!$A$2:$B$36,2),0)+_xlfn.IFNA(VLOOKUP(P688,Points!$A$2:$B$36,2),0)+_xlfn.IFNA(VLOOKUP(Q688,Points!$D$2:$E$36,2),0)+R688</f>
        <v>9</v>
      </c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>
        <v>5</v>
      </c>
      <c r="P688" s="22"/>
      <c r="Q688" s="22"/>
      <c r="R688" s="22"/>
    </row>
    <row r="689" spans="1:18" x14ac:dyDescent="0.25">
      <c r="A689" s="37" t="s">
        <v>988</v>
      </c>
      <c r="B689" s="37" t="s">
        <v>971</v>
      </c>
      <c r="C689" s="31">
        <f>_xlfn.IFNA(VLOOKUP(E689,Points!$A$2:$B$36,2),0)+_xlfn.IFNA(VLOOKUP(F689,Points!$A$2:$B$36,2),0)+_xlfn.IFNA(VLOOKUP(G689,Points!$A$2:$B$36,2),0)+_xlfn.IFNA(VLOOKUP(H689,Points!$A$2:$B$36,2),0)+_xlfn.IFNA(VLOOKUP(I689,Points!$A$2:$B$36,2),0)+_xlfn.IFNA(VLOOKUP(J689,Points!$A$2:$B$36,2),0)+_xlfn.IFNA(VLOOKUP(K689,Points!$A$2:$B$36,2),0)+_xlfn.IFNA(VLOOKUP(L689,Points!$A$2:$B$36,2),0)+_xlfn.IFNA(VLOOKUP(M689,Points!$A$2:$B$36,2),0)+_xlfn.IFNA(VLOOKUP(N689,Points!$A$2:$B$36,2),0)+_xlfn.IFNA(VLOOKUP(O689,Points!$A$2:$B$36,2),0)+_xlfn.IFNA(VLOOKUP(P689,Points!$A$2:$B$36,2),0)+_xlfn.IFNA(VLOOKUP(Q689,Points!$D$2:$E$36,2),0)+R689</f>
        <v>8</v>
      </c>
      <c r="D689" s="22"/>
      <c r="E689" s="22"/>
      <c r="F689" s="22"/>
      <c r="G689" s="22"/>
      <c r="H689" s="22"/>
      <c r="I689" s="22">
        <v>16</v>
      </c>
      <c r="J689" s="22"/>
      <c r="K689" s="22"/>
      <c r="L689" s="22">
        <v>6</v>
      </c>
      <c r="M689" s="22" t="s">
        <v>1184</v>
      </c>
      <c r="N689" s="22"/>
      <c r="O689" s="22"/>
      <c r="P689" s="22"/>
      <c r="Q689" s="22"/>
      <c r="R689" s="22"/>
    </row>
    <row r="690" spans="1:18" x14ac:dyDescent="0.25">
      <c r="A690" s="37" t="s">
        <v>321</v>
      </c>
      <c r="B690" s="37" t="s">
        <v>500</v>
      </c>
      <c r="C690" s="8">
        <f>_xlfn.IFNA(VLOOKUP(E690,Points!$A$2:$B$36,2),0)+_xlfn.IFNA(VLOOKUP(F690,Points!$A$2:$B$36,2),0)+_xlfn.IFNA(VLOOKUP(G690,Points!$A$2:$B$36,2),0)+_xlfn.IFNA(VLOOKUP(H690,Points!$A$2:$B$36,2),0)+_xlfn.IFNA(VLOOKUP(I690,Points!$A$2:$B$36,2),0)+_xlfn.IFNA(VLOOKUP(J690,Points!$A$2:$B$36,2),0)+_xlfn.IFNA(VLOOKUP(K690,Points!$A$2:$B$36,2),0)+_xlfn.IFNA(VLOOKUP(L690,Points!$A$2:$B$36,2),0)+_xlfn.IFNA(VLOOKUP(M690,Points!$A$2:$B$36,2),0)+_xlfn.IFNA(VLOOKUP(N690,Points!$A$2:$B$36,2),0)+_xlfn.IFNA(VLOOKUP(O690,Points!$A$2:$B$36,2),0)+_xlfn.IFNA(VLOOKUP(P690,Points!$A$2:$B$36,2),0)+_xlfn.IFNA(VLOOKUP(Q690,Points!$D$2:$E$36,2),0)+R690</f>
        <v>7</v>
      </c>
      <c r="D690" s="22"/>
      <c r="E690" s="22">
        <v>6</v>
      </c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</row>
    <row r="691" spans="1:18" x14ac:dyDescent="0.25">
      <c r="A691" s="37" t="s">
        <v>333</v>
      </c>
      <c r="B691" s="37" t="s">
        <v>501</v>
      </c>
      <c r="C691" s="8">
        <f>_xlfn.IFNA(VLOOKUP(E691,Points!$A$2:$B$36,2),0)+_xlfn.IFNA(VLOOKUP(F691,Points!$A$2:$B$36,2),0)+_xlfn.IFNA(VLOOKUP(G691,Points!$A$2:$B$36,2),0)+_xlfn.IFNA(VLOOKUP(H691,Points!$A$2:$B$36,2),0)+_xlfn.IFNA(VLOOKUP(I691,Points!$A$2:$B$36,2),0)+_xlfn.IFNA(VLOOKUP(J691,Points!$A$2:$B$36,2),0)+_xlfn.IFNA(VLOOKUP(K691,Points!$A$2:$B$36,2),0)+_xlfn.IFNA(VLOOKUP(L691,Points!$A$2:$B$36,2),0)+_xlfn.IFNA(VLOOKUP(M691,Points!$A$2:$B$36,2),0)+_xlfn.IFNA(VLOOKUP(N691,Points!$A$2:$B$36,2),0)+_xlfn.IFNA(VLOOKUP(O691,Points!$A$2:$B$36,2),0)+_xlfn.IFNA(VLOOKUP(P691,Points!$A$2:$B$36,2),0)+_xlfn.IFNA(VLOOKUP(Q691,Points!$D$2:$E$36,2),0)+R691</f>
        <v>7</v>
      </c>
      <c r="D691" s="22"/>
      <c r="E691" s="22"/>
      <c r="F691" s="22"/>
      <c r="G691" s="22"/>
      <c r="H691" s="22">
        <v>6</v>
      </c>
      <c r="I691" s="22"/>
      <c r="J691" s="22"/>
      <c r="K691" s="22"/>
      <c r="L691" s="22"/>
      <c r="M691" s="22"/>
      <c r="N691" s="22"/>
      <c r="O691" s="22"/>
      <c r="P691" s="22"/>
      <c r="Q691" s="22"/>
      <c r="R691" s="22"/>
    </row>
    <row r="692" spans="1:18" x14ac:dyDescent="0.25">
      <c r="A692" s="37" t="s">
        <v>136</v>
      </c>
      <c r="B692" s="37" t="s">
        <v>978</v>
      </c>
      <c r="C692" s="8">
        <f>_xlfn.IFNA(VLOOKUP(E692,Points!$A$2:$B$36,2),0)+_xlfn.IFNA(VLOOKUP(F692,Points!$A$2:$B$36,2),0)+_xlfn.IFNA(VLOOKUP(G692,Points!$A$2:$B$36,2),0)+_xlfn.IFNA(VLOOKUP(H692,Points!$A$2:$B$36,2),0)+_xlfn.IFNA(VLOOKUP(I692,Points!$A$2:$B$36,2),0)+_xlfn.IFNA(VLOOKUP(J692,Points!$A$2:$B$36,2),0)+_xlfn.IFNA(VLOOKUP(K692,Points!$A$2:$B$36,2),0)+_xlfn.IFNA(VLOOKUP(L692,Points!$A$2:$B$36,2),0)+_xlfn.IFNA(VLOOKUP(M692,Points!$A$2:$B$36,2),0)+_xlfn.IFNA(VLOOKUP(N692,Points!$A$2:$B$36,2),0)+_xlfn.IFNA(VLOOKUP(O692,Points!$A$2:$B$36,2),0)+_xlfn.IFNA(VLOOKUP(P692,Points!$A$2:$B$36,2),0)+_xlfn.IFNA(VLOOKUP(Q692,Points!$D$2:$E$36,2),0)+R692</f>
        <v>7</v>
      </c>
      <c r="D692" s="22"/>
      <c r="E692" s="22"/>
      <c r="F692" s="22"/>
      <c r="G692" s="22"/>
      <c r="H692" s="22"/>
      <c r="I692" s="22">
        <v>6</v>
      </c>
      <c r="J692" s="22"/>
      <c r="K692" s="22"/>
      <c r="L692" s="22"/>
      <c r="M692" s="22"/>
      <c r="N692" s="22"/>
      <c r="O692" s="22"/>
      <c r="P692" s="22"/>
      <c r="Q692" s="22"/>
      <c r="R692" s="22"/>
    </row>
    <row r="693" spans="1:18" x14ac:dyDescent="0.25">
      <c r="A693" s="37" t="s">
        <v>193</v>
      </c>
      <c r="B693" s="37" t="s">
        <v>1456</v>
      </c>
      <c r="C693" s="8">
        <f>_xlfn.IFNA(VLOOKUP(E693,Points!$A$2:$B$36,2),0)+_xlfn.IFNA(VLOOKUP(F693,Points!$A$2:$B$36,2),0)+_xlfn.IFNA(VLOOKUP(G693,Points!$A$2:$B$36,2),0)+_xlfn.IFNA(VLOOKUP(H693,Points!$A$2:$B$36,2),0)+_xlfn.IFNA(VLOOKUP(I693,Points!$A$2:$B$36,2),0)+_xlfn.IFNA(VLOOKUP(J693,Points!$A$2:$B$36,2),0)+_xlfn.IFNA(VLOOKUP(K693,Points!$A$2:$B$36,2),0)+_xlfn.IFNA(VLOOKUP(L693,Points!$A$2:$B$36,2),0)+_xlfn.IFNA(VLOOKUP(M693,Points!$A$2:$B$36,2),0)+_xlfn.IFNA(VLOOKUP(N693,Points!$A$2:$B$36,2),0)+_xlfn.IFNA(VLOOKUP(O693,Points!$A$2:$B$36,2),0)+_xlfn.IFNA(VLOOKUP(P693,Points!$A$2:$B$36,2),0)+_xlfn.IFNA(VLOOKUP(Q693,Points!$D$2:$E$36,2),0)+R693</f>
        <v>7</v>
      </c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>
        <v>6</v>
      </c>
      <c r="O693" s="22"/>
      <c r="P693" s="22"/>
      <c r="Q693" s="22"/>
      <c r="R693" s="22"/>
    </row>
    <row r="694" spans="1:18" x14ac:dyDescent="0.25">
      <c r="A694" s="37" t="s">
        <v>260</v>
      </c>
      <c r="B694" s="37" t="s">
        <v>387</v>
      </c>
      <c r="C694" s="32">
        <f>_xlfn.IFNA(VLOOKUP(E694,Points!$A$2:$B$36,2),0)+_xlfn.IFNA(VLOOKUP(F694,Points!$A$2:$B$36,2),0)+_xlfn.IFNA(VLOOKUP(G694,Points!$A$2:$B$36,2),0)+_xlfn.IFNA(VLOOKUP(H694,Points!$A$2:$B$36,2),0)+_xlfn.IFNA(VLOOKUP(I694,Points!$A$2:$B$36,2),0)+_xlfn.IFNA(VLOOKUP(J694,Points!$A$2:$B$36,2),0)+_xlfn.IFNA(VLOOKUP(K694,Points!$A$2:$B$36,2),0)+_xlfn.IFNA(VLOOKUP(L694,Points!$A$2:$B$36,2),0)+_xlfn.IFNA(VLOOKUP(M694,Points!$A$2:$B$36,2),0)+_xlfn.IFNA(VLOOKUP(N694,Points!$A$2:$B$36,2),0)+_xlfn.IFNA(VLOOKUP(O694,Points!$A$2:$B$36,2),0)+_xlfn.IFNA(VLOOKUP(P694,Points!$A$2:$B$36,2),0)+_xlfn.IFNA(VLOOKUP(Q694,Points!$D$2:$E$36,2),0)+R694</f>
        <v>7</v>
      </c>
      <c r="D694" s="22"/>
      <c r="E694" s="22"/>
      <c r="F694" s="22"/>
      <c r="G694" s="22"/>
      <c r="H694" s="22"/>
      <c r="I694" s="22">
        <v>23</v>
      </c>
      <c r="J694" s="22"/>
      <c r="K694" s="22"/>
      <c r="L694" s="22"/>
      <c r="M694" s="22"/>
      <c r="N694" s="22">
        <v>7</v>
      </c>
      <c r="O694" s="22"/>
      <c r="P694" s="22"/>
      <c r="Q694" s="22"/>
      <c r="R694" s="22"/>
    </row>
    <row r="695" spans="1:18" x14ac:dyDescent="0.25">
      <c r="A695" s="37" t="s">
        <v>476</v>
      </c>
      <c r="B695" s="37" t="s">
        <v>477</v>
      </c>
      <c r="C695" s="8">
        <f>_xlfn.IFNA(VLOOKUP(E695,Points!$A$2:$B$36,2),0)+_xlfn.IFNA(VLOOKUP(F695,Points!$A$2:$B$36,2),0)+_xlfn.IFNA(VLOOKUP(G695,Points!$A$2:$B$36,2),0)+_xlfn.IFNA(VLOOKUP(H695,Points!$A$2:$B$36,2),0)+_xlfn.IFNA(VLOOKUP(I695,Points!$A$2:$B$36,2),0)+_xlfn.IFNA(VLOOKUP(J695,Points!$A$2:$B$36,2),0)+_xlfn.IFNA(VLOOKUP(K695,Points!$A$2:$B$36,2),0)+_xlfn.IFNA(VLOOKUP(L695,Points!$A$2:$B$36,2),0)+_xlfn.IFNA(VLOOKUP(M695,Points!$A$2:$B$36,2),0)+_xlfn.IFNA(VLOOKUP(N695,Points!$A$2:$B$36,2),0)+_xlfn.IFNA(VLOOKUP(O695,Points!$A$2:$B$36,2),0)+_xlfn.IFNA(VLOOKUP(P695,Points!$A$2:$B$36,2),0)+_xlfn.IFNA(VLOOKUP(Q695,Points!$D$2:$E$36,2),0)+R695</f>
        <v>7</v>
      </c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>
        <v>6</v>
      </c>
      <c r="P695" s="22"/>
      <c r="Q695" s="22"/>
      <c r="R695" s="22"/>
    </row>
    <row r="696" spans="1:18" x14ac:dyDescent="0.25">
      <c r="A696" s="37" t="s">
        <v>502</v>
      </c>
      <c r="B696" s="37" t="s">
        <v>503</v>
      </c>
      <c r="C696" s="8">
        <f>_xlfn.IFNA(VLOOKUP(E696,Points!$A$2:$B$36,2),0)+_xlfn.IFNA(VLOOKUP(F696,Points!$A$2:$B$36,2),0)+_xlfn.IFNA(VLOOKUP(G696,Points!$A$2:$B$36,2),0)+_xlfn.IFNA(VLOOKUP(H696,Points!$A$2:$B$36,2),0)+_xlfn.IFNA(VLOOKUP(I696,Points!$A$2:$B$36,2),0)+_xlfn.IFNA(VLOOKUP(J696,Points!$A$2:$B$36,2),0)+_xlfn.IFNA(VLOOKUP(K696,Points!$A$2:$B$36,2),0)+_xlfn.IFNA(VLOOKUP(L696,Points!$A$2:$B$36,2),0)+_xlfn.IFNA(VLOOKUP(M696,Points!$A$2:$B$36,2),0)+_xlfn.IFNA(VLOOKUP(N696,Points!$A$2:$B$36,2),0)+_xlfn.IFNA(VLOOKUP(O696,Points!$A$2:$B$36,2),0)+_xlfn.IFNA(VLOOKUP(P696,Points!$A$2:$B$36,2),0)+_xlfn.IFNA(VLOOKUP(Q696,Points!$D$2:$E$36,2),0)+R696</f>
        <v>6</v>
      </c>
      <c r="D696" s="22"/>
      <c r="E696" s="22">
        <v>7</v>
      </c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</row>
    <row r="697" spans="1:18" x14ac:dyDescent="0.25">
      <c r="A697" s="37" t="s">
        <v>74</v>
      </c>
      <c r="B697" s="37" t="s">
        <v>495</v>
      </c>
      <c r="C697" s="8">
        <f>_xlfn.IFNA(VLOOKUP(E697,Points!$A$2:$B$36,2),0)+_xlfn.IFNA(VLOOKUP(F697,Points!$A$2:$B$36,2),0)+_xlfn.IFNA(VLOOKUP(G697,Points!$A$2:$B$36,2),0)+_xlfn.IFNA(VLOOKUP(H697,Points!$A$2:$B$36,2),0)+_xlfn.IFNA(VLOOKUP(I697,Points!$A$2:$B$36,2),0)+_xlfn.IFNA(VLOOKUP(J697,Points!$A$2:$B$36,2),0)+_xlfn.IFNA(VLOOKUP(K697,Points!$A$2:$B$36,2),0)+_xlfn.IFNA(VLOOKUP(L697,Points!$A$2:$B$36,2),0)+_xlfn.IFNA(VLOOKUP(M697,Points!$A$2:$B$36,2),0)+_xlfn.IFNA(VLOOKUP(N697,Points!$A$2:$B$36,2),0)+_xlfn.IFNA(VLOOKUP(O697,Points!$A$2:$B$36,2),0)+_xlfn.IFNA(VLOOKUP(P697,Points!$A$2:$B$36,2),0)+_xlfn.IFNA(VLOOKUP(Q697,Points!$D$2:$E$36,2),0)+R697</f>
        <v>6</v>
      </c>
      <c r="D697" s="22"/>
      <c r="E697" s="22"/>
      <c r="F697" s="22"/>
      <c r="G697" s="22"/>
      <c r="H697" s="22">
        <v>7</v>
      </c>
      <c r="I697" s="22"/>
      <c r="J697" s="22"/>
      <c r="K697" s="22"/>
      <c r="L697" s="22"/>
      <c r="M697" s="22"/>
      <c r="N697" s="22"/>
      <c r="O697" s="22"/>
      <c r="P697" s="22"/>
      <c r="Q697" s="22"/>
      <c r="R697" s="22"/>
    </row>
    <row r="698" spans="1:18" x14ac:dyDescent="0.25">
      <c r="A698" s="37" t="s">
        <v>260</v>
      </c>
      <c r="B698" s="37" t="s">
        <v>477</v>
      </c>
      <c r="C698" s="8">
        <f>_xlfn.IFNA(VLOOKUP(E698,Points!$A$2:$B$36,2),0)+_xlfn.IFNA(VLOOKUP(F698,Points!$A$2:$B$36,2),0)+_xlfn.IFNA(VLOOKUP(G698,Points!$A$2:$B$36,2),0)+_xlfn.IFNA(VLOOKUP(H698,Points!$A$2:$B$36,2),0)+_xlfn.IFNA(VLOOKUP(I698,Points!$A$2:$B$36,2),0)+_xlfn.IFNA(VLOOKUP(J698,Points!$A$2:$B$36,2),0)+_xlfn.IFNA(VLOOKUP(K698,Points!$A$2:$B$36,2),0)+_xlfn.IFNA(VLOOKUP(L698,Points!$A$2:$B$36,2),0)+_xlfn.IFNA(VLOOKUP(M698,Points!$A$2:$B$36,2),0)+_xlfn.IFNA(VLOOKUP(N698,Points!$A$2:$B$36,2),0)+_xlfn.IFNA(VLOOKUP(O698,Points!$A$2:$B$36,2),0)+_xlfn.IFNA(VLOOKUP(P698,Points!$A$2:$B$36,2),0)+_xlfn.IFNA(VLOOKUP(Q698,Points!$D$2:$E$36,2),0)+R698</f>
        <v>6</v>
      </c>
      <c r="D698" s="22"/>
      <c r="E698" s="22"/>
      <c r="F698" s="22"/>
      <c r="G698" s="22"/>
      <c r="H698" s="22"/>
      <c r="I698" s="22">
        <v>7</v>
      </c>
      <c r="J698" s="22"/>
      <c r="K698" s="22"/>
      <c r="L698" s="22"/>
      <c r="M698" s="22"/>
      <c r="N698" s="22"/>
      <c r="O698" s="22"/>
      <c r="P698" s="22"/>
      <c r="Q698" s="22"/>
      <c r="R698" s="22"/>
    </row>
    <row r="699" spans="1:18" x14ac:dyDescent="0.25">
      <c r="A699" s="37" t="s">
        <v>1112</v>
      </c>
      <c r="B699" s="37" t="s">
        <v>1111</v>
      </c>
      <c r="C699" s="8">
        <f>_xlfn.IFNA(VLOOKUP(E699,Points!$A$2:$B$36,2),0)+_xlfn.IFNA(VLOOKUP(F699,Points!$A$2:$B$36,2),0)+_xlfn.IFNA(VLOOKUP(G699,Points!$A$2:$B$36,2),0)+_xlfn.IFNA(VLOOKUP(H699,Points!$A$2:$B$36,2),0)+_xlfn.IFNA(VLOOKUP(I699,Points!$A$2:$B$36,2),0)+_xlfn.IFNA(VLOOKUP(J699,Points!$A$2:$B$36,2),0)+_xlfn.IFNA(VLOOKUP(K699,Points!$A$2:$B$36,2),0)+_xlfn.IFNA(VLOOKUP(L699,Points!$A$2:$B$36,2),0)+_xlfn.IFNA(VLOOKUP(M699,Points!$A$2:$B$36,2),0)+_xlfn.IFNA(VLOOKUP(N699,Points!$A$2:$B$36,2),0)+_xlfn.IFNA(VLOOKUP(O699,Points!$A$2:$B$36,2),0)+_xlfn.IFNA(VLOOKUP(P699,Points!$A$2:$B$36,2),0)+_xlfn.IFNA(VLOOKUP(Q699,Points!$D$2:$E$36,2),0)+R699</f>
        <v>6</v>
      </c>
      <c r="D699" s="22"/>
      <c r="E699" s="22"/>
      <c r="F699" s="22"/>
      <c r="G699" s="22"/>
      <c r="H699" s="22"/>
      <c r="I699" s="22"/>
      <c r="J699" s="22">
        <v>7</v>
      </c>
      <c r="K699" s="22"/>
      <c r="L699" s="22"/>
      <c r="M699" s="22"/>
      <c r="N699" s="22"/>
      <c r="O699" s="22"/>
      <c r="P699" s="22"/>
      <c r="Q699" s="22"/>
      <c r="R699" s="22"/>
    </row>
    <row r="700" spans="1:18" x14ac:dyDescent="0.25">
      <c r="A700" s="37" t="s">
        <v>1273</v>
      </c>
      <c r="B700" s="37" t="s">
        <v>1274</v>
      </c>
      <c r="C700" s="8">
        <f>_xlfn.IFNA(VLOOKUP(E700,Points!$A$2:$B$36,2),0)+_xlfn.IFNA(VLOOKUP(F700,Points!$A$2:$B$36,2),0)+_xlfn.IFNA(VLOOKUP(G700,Points!$A$2:$B$36,2),0)+_xlfn.IFNA(VLOOKUP(H700,Points!$A$2:$B$36,2),0)+_xlfn.IFNA(VLOOKUP(I700,Points!$A$2:$B$36,2),0)+_xlfn.IFNA(VLOOKUP(J700,Points!$A$2:$B$36,2),0)+_xlfn.IFNA(VLOOKUP(K700,Points!$A$2:$B$36,2),0)+_xlfn.IFNA(VLOOKUP(L700,Points!$A$2:$B$36,2),0)+_xlfn.IFNA(VLOOKUP(M700,Points!$A$2:$B$36,2),0)+_xlfn.IFNA(VLOOKUP(N700,Points!$A$2:$B$36,2),0)+_xlfn.IFNA(VLOOKUP(O700,Points!$A$2:$B$36,2),0)+_xlfn.IFNA(VLOOKUP(P700,Points!$A$2:$B$36,2),0)+_xlfn.IFNA(VLOOKUP(Q700,Points!$D$2:$E$36,2),0)+R700</f>
        <v>6</v>
      </c>
      <c r="D700" s="22"/>
      <c r="E700" s="22"/>
      <c r="F700" s="22"/>
      <c r="G700" s="22"/>
      <c r="H700" s="22"/>
      <c r="I700" s="22"/>
      <c r="J700" s="22"/>
      <c r="K700" s="22">
        <v>7</v>
      </c>
      <c r="L700" s="22"/>
      <c r="M700" s="22"/>
      <c r="N700" s="22"/>
      <c r="O700" s="22"/>
      <c r="P700" s="22"/>
      <c r="Q700" s="22"/>
      <c r="R700" s="22"/>
    </row>
    <row r="701" spans="1:18" x14ac:dyDescent="0.25">
      <c r="A701" s="37" t="s">
        <v>1253</v>
      </c>
      <c r="B701" s="37" t="s">
        <v>1533</v>
      </c>
      <c r="C701" s="8">
        <f>_xlfn.IFNA(VLOOKUP(E701,Points!$A$2:$B$36,2),0)+_xlfn.IFNA(VLOOKUP(F701,Points!$A$2:$B$36,2),0)+_xlfn.IFNA(VLOOKUP(G701,Points!$A$2:$B$36,2),0)+_xlfn.IFNA(VLOOKUP(H701,Points!$A$2:$B$36,2),0)+_xlfn.IFNA(VLOOKUP(I701,Points!$A$2:$B$36,2),0)+_xlfn.IFNA(VLOOKUP(J701,Points!$A$2:$B$36,2),0)+_xlfn.IFNA(VLOOKUP(K701,Points!$A$2:$B$36,2),0)+_xlfn.IFNA(VLOOKUP(L701,Points!$A$2:$B$36,2),0)+_xlfn.IFNA(VLOOKUP(M701,Points!$A$2:$B$36,2),0)+_xlfn.IFNA(VLOOKUP(N701,Points!$A$2:$B$36,2),0)+_xlfn.IFNA(VLOOKUP(O701,Points!$A$2:$B$36,2),0)+_xlfn.IFNA(VLOOKUP(P701,Points!$A$2:$B$36,2),0)+_xlfn.IFNA(VLOOKUP(Q701,Points!$D$2:$E$36,2),0)+R701</f>
        <v>6</v>
      </c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>
        <v>7</v>
      </c>
      <c r="P701" s="22"/>
      <c r="Q701" s="22"/>
      <c r="R701" s="22"/>
    </row>
    <row r="702" spans="1:18" x14ac:dyDescent="0.25">
      <c r="A702" s="37" t="s">
        <v>504</v>
      </c>
      <c r="B702" s="37" t="s">
        <v>484</v>
      </c>
      <c r="C702" s="8">
        <f>_xlfn.IFNA(VLOOKUP(E702,Points!$A$2:$B$36,2),0)+_xlfn.IFNA(VLOOKUP(F702,Points!$A$2:$B$36,2),0)+_xlfn.IFNA(VLOOKUP(G702,Points!$A$2:$B$36,2),0)+_xlfn.IFNA(VLOOKUP(H702,Points!$A$2:$B$36,2),0)+_xlfn.IFNA(VLOOKUP(I702,Points!$A$2:$B$36,2),0)+_xlfn.IFNA(VLOOKUP(J702,Points!$A$2:$B$36,2),0)+_xlfn.IFNA(VLOOKUP(K702,Points!$A$2:$B$36,2),0)+_xlfn.IFNA(VLOOKUP(L702,Points!$A$2:$B$36,2),0)+_xlfn.IFNA(VLOOKUP(M702,Points!$A$2:$B$36,2),0)+_xlfn.IFNA(VLOOKUP(N702,Points!$A$2:$B$36,2),0)+_xlfn.IFNA(VLOOKUP(O702,Points!$A$2:$B$36,2),0)+_xlfn.IFNA(VLOOKUP(P702,Points!$A$2:$B$36,2),0)+_xlfn.IFNA(VLOOKUP(Q702,Points!$D$2:$E$36,2),0)+R702</f>
        <v>5</v>
      </c>
      <c r="D702" s="22"/>
      <c r="E702" s="22"/>
      <c r="F702" s="22"/>
      <c r="G702" s="22">
        <v>8</v>
      </c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</row>
    <row r="703" spans="1:18" x14ac:dyDescent="0.25">
      <c r="A703" s="37" t="s">
        <v>67</v>
      </c>
      <c r="B703" s="37" t="s">
        <v>505</v>
      </c>
      <c r="C703" s="8">
        <f>_xlfn.IFNA(VLOOKUP(E703,Points!$A$2:$B$36,2),0)+_xlfn.IFNA(VLOOKUP(F703,Points!$A$2:$B$36,2),0)+_xlfn.IFNA(VLOOKUP(G703,Points!$A$2:$B$36,2),0)+_xlfn.IFNA(VLOOKUP(H703,Points!$A$2:$B$36,2),0)+_xlfn.IFNA(VLOOKUP(I703,Points!$A$2:$B$36,2),0)+_xlfn.IFNA(VLOOKUP(J703,Points!$A$2:$B$36,2),0)+_xlfn.IFNA(VLOOKUP(K703,Points!$A$2:$B$36,2),0)+_xlfn.IFNA(VLOOKUP(L703,Points!$A$2:$B$36,2),0)+_xlfn.IFNA(VLOOKUP(M703,Points!$A$2:$B$36,2),0)+_xlfn.IFNA(VLOOKUP(N703,Points!$A$2:$B$36,2),0)+_xlfn.IFNA(VLOOKUP(O703,Points!$A$2:$B$36,2),0)+_xlfn.IFNA(VLOOKUP(P703,Points!$A$2:$B$36,2),0)+_xlfn.IFNA(VLOOKUP(Q703,Points!$D$2:$E$36,2),0)+R703</f>
        <v>5</v>
      </c>
      <c r="D703" s="22"/>
      <c r="E703" s="22"/>
      <c r="F703" s="22"/>
      <c r="G703" s="22"/>
      <c r="H703" s="22">
        <v>8</v>
      </c>
      <c r="I703" s="22"/>
      <c r="J703" s="22"/>
      <c r="K703" s="22"/>
      <c r="L703" s="22"/>
      <c r="M703" s="22"/>
      <c r="N703" s="22"/>
      <c r="O703" s="22"/>
      <c r="P703" s="22"/>
      <c r="Q703" s="22"/>
      <c r="R703" s="22"/>
    </row>
    <row r="704" spans="1:18" x14ac:dyDescent="0.25">
      <c r="A704" s="37" t="s">
        <v>979</v>
      </c>
      <c r="B704" s="37" t="s">
        <v>980</v>
      </c>
      <c r="C704" s="8">
        <f>_xlfn.IFNA(VLOOKUP(E704,Points!$A$2:$B$36,2),0)+_xlfn.IFNA(VLOOKUP(F704,Points!$A$2:$B$36,2),0)+_xlfn.IFNA(VLOOKUP(G704,Points!$A$2:$B$36,2),0)+_xlfn.IFNA(VLOOKUP(H704,Points!$A$2:$B$36,2),0)+_xlfn.IFNA(VLOOKUP(I704,Points!$A$2:$B$36,2),0)+_xlfn.IFNA(VLOOKUP(J704,Points!$A$2:$B$36,2),0)+_xlfn.IFNA(VLOOKUP(K704,Points!$A$2:$B$36,2),0)+_xlfn.IFNA(VLOOKUP(L704,Points!$A$2:$B$36,2),0)+_xlfn.IFNA(VLOOKUP(M704,Points!$A$2:$B$36,2),0)+_xlfn.IFNA(VLOOKUP(N704,Points!$A$2:$B$36,2),0)+_xlfn.IFNA(VLOOKUP(O704,Points!$A$2:$B$36,2),0)+_xlfn.IFNA(VLOOKUP(P704,Points!$A$2:$B$36,2),0)+_xlfn.IFNA(VLOOKUP(Q704,Points!$D$2:$E$36,2),0)+R704</f>
        <v>5</v>
      </c>
      <c r="D704" s="22"/>
      <c r="E704" s="22"/>
      <c r="F704" s="22"/>
      <c r="G704" s="22"/>
      <c r="H704" s="22"/>
      <c r="I704" s="22">
        <v>8</v>
      </c>
      <c r="J704" s="22"/>
      <c r="K704" s="22"/>
      <c r="L704" s="22"/>
      <c r="M704" s="22"/>
      <c r="N704" s="22"/>
      <c r="O704" s="22"/>
      <c r="P704" s="22"/>
      <c r="Q704" s="22"/>
      <c r="R704" s="22"/>
    </row>
    <row r="705" spans="1:18" x14ac:dyDescent="0.25">
      <c r="A705" s="37" t="s">
        <v>1275</v>
      </c>
      <c r="B705" s="37" t="s">
        <v>1276</v>
      </c>
      <c r="C705" s="8">
        <f>_xlfn.IFNA(VLOOKUP(E705,Points!$A$2:$B$36,2),0)+_xlfn.IFNA(VLOOKUP(F705,Points!$A$2:$B$36,2),0)+_xlfn.IFNA(VLOOKUP(G705,Points!$A$2:$B$36,2),0)+_xlfn.IFNA(VLOOKUP(H705,Points!$A$2:$B$36,2),0)+_xlfn.IFNA(VLOOKUP(I705,Points!$A$2:$B$36,2),0)+_xlfn.IFNA(VLOOKUP(J705,Points!$A$2:$B$36,2),0)+_xlfn.IFNA(VLOOKUP(K705,Points!$A$2:$B$36,2),0)+_xlfn.IFNA(VLOOKUP(L705,Points!$A$2:$B$36,2),0)+_xlfn.IFNA(VLOOKUP(M705,Points!$A$2:$B$36,2),0)+_xlfn.IFNA(VLOOKUP(N705,Points!$A$2:$B$36,2),0)+_xlfn.IFNA(VLOOKUP(O705,Points!$A$2:$B$36,2),0)+_xlfn.IFNA(VLOOKUP(P705,Points!$A$2:$B$36,2),0)+_xlfn.IFNA(VLOOKUP(Q705,Points!$D$2:$E$36,2),0)+R705</f>
        <v>5</v>
      </c>
      <c r="D705" s="22"/>
      <c r="E705" s="22"/>
      <c r="F705" s="22"/>
      <c r="G705" s="22"/>
      <c r="H705" s="22"/>
      <c r="I705" s="22"/>
      <c r="J705" s="22"/>
      <c r="K705" s="22">
        <v>8</v>
      </c>
      <c r="L705" s="22"/>
      <c r="M705" s="22"/>
      <c r="N705" s="22"/>
      <c r="O705" s="22"/>
      <c r="P705" s="22"/>
      <c r="Q705" s="22"/>
      <c r="R705" s="22"/>
    </row>
    <row r="706" spans="1:18" x14ac:dyDescent="0.25">
      <c r="A706" s="37" t="s">
        <v>277</v>
      </c>
      <c r="B706" s="37" t="s">
        <v>562</v>
      </c>
      <c r="C706" s="8">
        <f>_xlfn.IFNA(VLOOKUP(E706,Points!$A$2:$B$36,2),0)+_xlfn.IFNA(VLOOKUP(F706,Points!$A$2:$B$36,2),0)+_xlfn.IFNA(VLOOKUP(G706,Points!$A$2:$B$36,2),0)+_xlfn.IFNA(VLOOKUP(H706,Points!$A$2:$B$36,2),0)+_xlfn.IFNA(VLOOKUP(I706,Points!$A$2:$B$36,2),0)+_xlfn.IFNA(VLOOKUP(J706,Points!$A$2:$B$36,2),0)+_xlfn.IFNA(VLOOKUP(K706,Points!$A$2:$B$36,2),0)+_xlfn.IFNA(VLOOKUP(L706,Points!$A$2:$B$36,2),0)+_xlfn.IFNA(VLOOKUP(M706,Points!$A$2:$B$36,2),0)+_xlfn.IFNA(VLOOKUP(N706,Points!$A$2:$B$36,2),0)+_xlfn.IFNA(VLOOKUP(O706,Points!$A$2:$B$36,2),0)+_xlfn.IFNA(VLOOKUP(P706,Points!$A$2:$B$36,2),0)+_xlfn.IFNA(VLOOKUP(Q706,Points!$D$2:$E$36,2),0)+R706</f>
        <v>5</v>
      </c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>
        <v>8</v>
      </c>
      <c r="O706" s="22"/>
      <c r="P706" s="22"/>
      <c r="Q706" s="22"/>
      <c r="R706" s="22"/>
    </row>
    <row r="707" spans="1:18" x14ac:dyDescent="0.25">
      <c r="A707" s="37" t="s">
        <v>140</v>
      </c>
      <c r="B707" s="37" t="s">
        <v>141</v>
      </c>
      <c r="C707" s="8">
        <f>_xlfn.IFNA(VLOOKUP(E707,Points!$A$2:$B$36,2),0)+_xlfn.IFNA(VLOOKUP(F707,Points!$A$2:$B$36,2),0)+_xlfn.IFNA(VLOOKUP(G707,Points!$A$2:$B$36,2),0)+_xlfn.IFNA(VLOOKUP(H707,Points!$A$2:$B$36,2),0)+_xlfn.IFNA(VLOOKUP(I707,Points!$A$2:$B$36,2),0)+_xlfn.IFNA(VLOOKUP(J707,Points!$A$2:$B$36,2),0)+_xlfn.IFNA(VLOOKUP(K707,Points!$A$2:$B$36,2),0)+_xlfn.IFNA(VLOOKUP(L707,Points!$A$2:$B$36,2),0)+_xlfn.IFNA(VLOOKUP(M707,Points!$A$2:$B$36,2),0)+_xlfn.IFNA(VLOOKUP(N707,Points!$A$2:$B$36,2),0)+_xlfn.IFNA(VLOOKUP(O707,Points!$A$2:$B$36,2),0)+_xlfn.IFNA(VLOOKUP(P707,Points!$A$2:$B$36,2),0)+_xlfn.IFNA(VLOOKUP(Q707,Points!$D$2:$E$36,2),0)+R707</f>
        <v>5</v>
      </c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>
        <v>8</v>
      </c>
      <c r="P707" s="22"/>
      <c r="Q707" s="22"/>
      <c r="R707" s="22"/>
    </row>
    <row r="708" spans="1:18" x14ac:dyDescent="0.25">
      <c r="A708" s="37" t="s">
        <v>506</v>
      </c>
      <c r="B708" s="37" t="s">
        <v>507</v>
      </c>
      <c r="C708" s="8">
        <f>_xlfn.IFNA(VLOOKUP(E708,Points!$A$2:$B$36,2),0)+_xlfn.IFNA(VLOOKUP(F708,Points!$A$2:$B$36,2),0)+_xlfn.IFNA(VLOOKUP(G708,Points!$A$2:$B$36,2),0)+_xlfn.IFNA(VLOOKUP(H708,Points!$A$2:$B$36,2),0)+_xlfn.IFNA(VLOOKUP(I708,Points!$A$2:$B$36,2),0)+_xlfn.IFNA(VLOOKUP(J708,Points!$A$2:$B$36,2),0)+_xlfn.IFNA(VLOOKUP(K708,Points!$A$2:$B$36,2),0)+_xlfn.IFNA(VLOOKUP(L708,Points!$A$2:$B$36,2),0)+_xlfn.IFNA(VLOOKUP(M708,Points!$A$2:$B$36,2),0)+_xlfn.IFNA(VLOOKUP(N708,Points!$A$2:$B$36,2),0)+_xlfn.IFNA(VLOOKUP(O708,Points!$A$2:$B$36,2),0)+_xlfn.IFNA(VLOOKUP(P708,Points!$A$2:$B$36,2),0)+_xlfn.IFNA(VLOOKUP(Q708,Points!$D$2:$E$36,2),0)+R708</f>
        <v>4</v>
      </c>
      <c r="D708" s="22"/>
      <c r="E708" s="22"/>
      <c r="F708" s="22"/>
      <c r="G708" s="22"/>
      <c r="H708" s="22">
        <v>9</v>
      </c>
      <c r="I708" s="22"/>
      <c r="J708" s="22"/>
      <c r="K708" s="22"/>
      <c r="L708" s="22"/>
      <c r="M708" s="22"/>
      <c r="N708" s="22"/>
      <c r="O708" s="22"/>
      <c r="P708" s="22"/>
      <c r="Q708" s="22"/>
      <c r="R708" s="22"/>
    </row>
    <row r="709" spans="1:18" x14ac:dyDescent="0.25">
      <c r="A709" s="37" t="s">
        <v>1277</v>
      </c>
      <c r="B709" s="37" t="s">
        <v>1278</v>
      </c>
      <c r="C709" s="8">
        <f>_xlfn.IFNA(VLOOKUP(E709,Points!$A$2:$B$36,2),0)+_xlfn.IFNA(VLOOKUP(F709,Points!$A$2:$B$36,2),0)+_xlfn.IFNA(VLOOKUP(G709,Points!$A$2:$B$36,2),0)+_xlfn.IFNA(VLOOKUP(H709,Points!$A$2:$B$36,2),0)+_xlfn.IFNA(VLOOKUP(I709,Points!$A$2:$B$36,2),0)+_xlfn.IFNA(VLOOKUP(J709,Points!$A$2:$B$36,2),0)+_xlfn.IFNA(VLOOKUP(K709,Points!$A$2:$B$36,2),0)+_xlfn.IFNA(VLOOKUP(L709,Points!$A$2:$B$36,2),0)+_xlfn.IFNA(VLOOKUP(M709,Points!$A$2:$B$36,2),0)+_xlfn.IFNA(VLOOKUP(N709,Points!$A$2:$B$36,2),0)+_xlfn.IFNA(VLOOKUP(O709,Points!$A$2:$B$36,2),0)+_xlfn.IFNA(VLOOKUP(P709,Points!$A$2:$B$36,2),0)+_xlfn.IFNA(VLOOKUP(Q709,Points!$D$2:$E$36,2),0)+R709</f>
        <v>4</v>
      </c>
      <c r="D709" s="22"/>
      <c r="E709" s="22"/>
      <c r="F709" s="22"/>
      <c r="G709" s="22"/>
      <c r="H709" s="22"/>
      <c r="I709" s="22"/>
      <c r="J709" s="22"/>
      <c r="K709" s="22">
        <v>9</v>
      </c>
      <c r="L709" s="22"/>
      <c r="M709" s="22"/>
      <c r="N709" s="22"/>
      <c r="O709" s="22"/>
      <c r="P709" s="22"/>
      <c r="Q709" s="22"/>
      <c r="R709" s="22"/>
    </row>
    <row r="710" spans="1:18" x14ac:dyDescent="0.25">
      <c r="A710" s="37" t="s">
        <v>420</v>
      </c>
      <c r="B710" s="37" t="s">
        <v>325</v>
      </c>
      <c r="C710" s="8">
        <f>_xlfn.IFNA(VLOOKUP(E710,Points!$A$2:$B$36,2),0)+_xlfn.IFNA(VLOOKUP(F710,Points!$A$2:$B$36,2),0)+_xlfn.IFNA(VLOOKUP(G710,Points!$A$2:$B$36,2),0)+_xlfn.IFNA(VLOOKUP(H710,Points!$A$2:$B$36,2),0)+_xlfn.IFNA(VLOOKUP(I710,Points!$A$2:$B$36,2),0)+_xlfn.IFNA(VLOOKUP(J710,Points!$A$2:$B$36,2),0)+_xlfn.IFNA(VLOOKUP(K710,Points!$A$2:$B$36,2),0)+_xlfn.IFNA(VLOOKUP(L710,Points!$A$2:$B$36,2),0)+_xlfn.IFNA(VLOOKUP(M710,Points!$A$2:$B$36,2),0)+_xlfn.IFNA(VLOOKUP(N710,Points!$A$2:$B$36,2),0)+_xlfn.IFNA(VLOOKUP(O710,Points!$A$2:$B$36,2),0)+_xlfn.IFNA(VLOOKUP(P710,Points!$A$2:$B$36,2),0)+_xlfn.IFNA(VLOOKUP(Q710,Points!$D$2:$E$36,2),0)+R710</f>
        <v>4</v>
      </c>
      <c r="D710" s="22"/>
      <c r="E710" s="22"/>
      <c r="F710" s="22"/>
      <c r="G710" s="22"/>
      <c r="H710" s="22"/>
      <c r="I710" s="22"/>
      <c r="J710" s="22"/>
      <c r="K710" s="22"/>
      <c r="L710" s="22">
        <v>9</v>
      </c>
      <c r="M710" s="22"/>
      <c r="N710" s="22"/>
      <c r="O710" s="22"/>
      <c r="P710" s="22"/>
      <c r="Q710" s="22"/>
      <c r="R710" s="22"/>
    </row>
    <row r="711" spans="1:18" x14ac:dyDescent="0.25">
      <c r="A711" s="37" t="s">
        <v>277</v>
      </c>
      <c r="B711" s="37" t="s">
        <v>1280</v>
      </c>
      <c r="C711" s="32">
        <f>_xlfn.IFNA(VLOOKUP(E711,Points!$A$2:$B$36,2),0)+_xlfn.IFNA(VLOOKUP(F711,Points!$A$2:$B$36,2),0)+_xlfn.IFNA(VLOOKUP(G711,Points!$A$2:$B$36,2),0)+_xlfn.IFNA(VLOOKUP(H711,Points!$A$2:$B$36,2),0)+_xlfn.IFNA(VLOOKUP(I711,Points!$A$2:$B$36,2),0)+_xlfn.IFNA(VLOOKUP(J711,Points!$A$2:$B$36,2),0)+_xlfn.IFNA(VLOOKUP(K711,Points!$A$2:$B$36,2),0)+_xlfn.IFNA(VLOOKUP(L711,Points!$A$2:$B$36,2),0)+_xlfn.IFNA(VLOOKUP(M711,Points!$A$2:$B$36,2),0)+_xlfn.IFNA(VLOOKUP(N711,Points!$A$2:$B$36,2),0)+_xlfn.IFNA(VLOOKUP(O711,Points!$A$2:$B$36,2),0)+_xlfn.IFNA(VLOOKUP(P711,Points!$A$2:$B$36,2),0)+_xlfn.IFNA(VLOOKUP(Q711,Points!$D$2:$E$36,2),0)+R711</f>
        <v>4</v>
      </c>
      <c r="D711" s="22"/>
      <c r="E711" s="22"/>
      <c r="F711" s="22"/>
      <c r="G711" s="22"/>
      <c r="H711" s="22"/>
      <c r="I711" s="22"/>
      <c r="J711" s="22"/>
      <c r="K711" s="22">
        <v>12</v>
      </c>
      <c r="L711" s="22"/>
      <c r="M711" s="22"/>
      <c r="N711" s="22"/>
      <c r="O711" s="22">
        <v>10</v>
      </c>
      <c r="P711" s="22"/>
      <c r="Q711" s="22"/>
      <c r="R711" s="22"/>
    </row>
    <row r="712" spans="1:18" x14ac:dyDescent="0.25">
      <c r="A712" s="37" t="s">
        <v>124</v>
      </c>
      <c r="B712" s="37" t="s">
        <v>1534</v>
      </c>
      <c r="C712" s="8">
        <f>_xlfn.IFNA(VLOOKUP(E712,Points!$A$2:$B$36,2),0)+_xlfn.IFNA(VLOOKUP(F712,Points!$A$2:$B$36,2),0)+_xlfn.IFNA(VLOOKUP(G712,Points!$A$2:$B$36,2),0)+_xlfn.IFNA(VLOOKUP(H712,Points!$A$2:$B$36,2),0)+_xlfn.IFNA(VLOOKUP(I712,Points!$A$2:$B$36,2),0)+_xlfn.IFNA(VLOOKUP(J712,Points!$A$2:$B$36,2),0)+_xlfn.IFNA(VLOOKUP(K712,Points!$A$2:$B$36,2),0)+_xlfn.IFNA(VLOOKUP(L712,Points!$A$2:$B$36,2),0)+_xlfn.IFNA(VLOOKUP(M712,Points!$A$2:$B$36,2),0)+_xlfn.IFNA(VLOOKUP(N712,Points!$A$2:$B$36,2),0)+_xlfn.IFNA(VLOOKUP(O712,Points!$A$2:$B$36,2),0)+_xlfn.IFNA(VLOOKUP(P712,Points!$A$2:$B$36,2),0)+_xlfn.IFNA(VLOOKUP(Q712,Points!$D$2:$E$36,2),0)+R712</f>
        <v>4</v>
      </c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>
        <v>9</v>
      </c>
      <c r="P712" s="22"/>
      <c r="Q712" s="22"/>
      <c r="R712" s="22"/>
    </row>
    <row r="713" spans="1:18" x14ac:dyDescent="0.25">
      <c r="A713" s="37" t="s">
        <v>508</v>
      </c>
      <c r="B713" s="37" t="s">
        <v>509</v>
      </c>
      <c r="C713" s="8">
        <f>_xlfn.IFNA(VLOOKUP(E713,Points!$A$2:$B$36,2),0)+_xlfn.IFNA(VLOOKUP(F713,Points!$A$2:$B$36,2),0)+_xlfn.IFNA(VLOOKUP(G713,Points!$A$2:$B$36,2),0)+_xlfn.IFNA(VLOOKUP(H713,Points!$A$2:$B$36,2),0)+_xlfn.IFNA(VLOOKUP(I713,Points!$A$2:$B$36,2),0)+_xlfn.IFNA(VLOOKUP(J713,Points!$A$2:$B$36,2),0)+_xlfn.IFNA(VLOOKUP(K713,Points!$A$2:$B$36,2),0)+_xlfn.IFNA(VLOOKUP(L713,Points!$A$2:$B$36,2),0)+_xlfn.IFNA(VLOOKUP(M713,Points!$A$2:$B$36,2),0)+_xlfn.IFNA(VLOOKUP(N713,Points!$A$2:$B$36,2),0)+_xlfn.IFNA(VLOOKUP(O713,Points!$A$2:$B$36,2),0)+_xlfn.IFNA(VLOOKUP(P713,Points!$A$2:$B$36,2),0)+_xlfn.IFNA(VLOOKUP(Q713,Points!$D$2:$E$36,2),0)+R713</f>
        <v>3</v>
      </c>
      <c r="D713" s="22"/>
      <c r="E713" s="22"/>
      <c r="F713" s="22"/>
      <c r="G713" s="22"/>
      <c r="H713" s="22">
        <v>10</v>
      </c>
      <c r="I713" s="22"/>
      <c r="J713" s="22"/>
      <c r="K713" s="22"/>
      <c r="L713" s="22"/>
      <c r="M713" s="22"/>
      <c r="N713" s="22"/>
      <c r="O713" s="22"/>
      <c r="P713" s="22"/>
      <c r="Q713" s="22"/>
      <c r="R713" s="22"/>
    </row>
    <row r="714" spans="1:18" x14ac:dyDescent="0.25">
      <c r="A714" s="37" t="s">
        <v>996</v>
      </c>
      <c r="B714" s="37" t="s">
        <v>997</v>
      </c>
      <c r="C714" s="32">
        <f>_xlfn.IFNA(VLOOKUP(E714,Points!$A$2:$B$36,2),0)+_xlfn.IFNA(VLOOKUP(F714,Points!$A$2:$B$36,2),0)+_xlfn.IFNA(VLOOKUP(G714,Points!$A$2:$B$36,2),0)+_xlfn.IFNA(VLOOKUP(H714,Points!$A$2:$B$36,2),0)+_xlfn.IFNA(VLOOKUP(I714,Points!$A$2:$B$36,2),0)+_xlfn.IFNA(VLOOKUP(J714,Points!$A$2:$B$36,2),0)+_xlfn.IFNA(VLOOKUP(K714,Points!$A$2:$B$36,2),0)+_xlfn.IFNA(VLOOKUP(L714,Points!$A$2:$B$36,2),0)+_xlfn.IFNA(VLOOKUP(M714,Points!$A$2:$B$36,2),0)+_xlfn.IFNA(VLOOKUP(N714,Points!$A$2:$B$36,2),0)+_xlfn.IFNA(VLOOKUP(O714,Points!$A$2:$B$36,2),0)+_xlfn.IFNA(VLOOKUP(P714,Points!$A$2:$B$36,2),0)+_xlfn.IFNA(VLOOKUP(Q714,Points!$D$2:$E$36,2),0)+R714</f>
        <v>3</v>
      </c>
      <c r="D714" s="22"/>
      <c r="E714" s="22"/>
      <c r="F714" s="22"/>
      <c r="G714" s="22"/>
      <c r="H714" s="22"/>
      <c r="I714" s="22">
        <v>25</v>
      </c>
      <c r="J714" s="22"/>
      <c r="K714" s="22"/>
      <c r="L714" s="22">
        <v>11</v>
      </c>
      <c r="M714" s="22"/>
      <c r="N714" s="22"/>
      <c r="O714" s="22"/>
      <c r="P714" s="22"/>
      <c r="Q714" s="22"/>
      <c r="R714" s="22"/>
    </row>
    <row r="715" spans="1:18" x14ac:dyDescent="0.25">
      <c r="A715" s="37" t="s">
        <v>355</v>
      </c>
      <c r="B715" s="37" t="s">
        <v>1364</v>
      </c>
      <c r="C715" s="8">
        <f>_xlfn.IFNA(VLOOKUP(E715,Points!$A$2:$B$36,2),0)+_xlfn.IFNA(VLOOKUP(F715,Points!$A$2:$B$36,2),0)+_xlfn.IFNA(VLOOKUP(G715,Points!$A$2:$B$36,2),0)+_xlfn.IFNA(VLOOKUP(H715,Points!$A$2:$B$36,2),0)+_xlfn.IFNA(VLOOKUP(I715,Points!$A$2:$B$36,2),0)+_xlfn.IFNA(VLOOKUP(J715,Points!$A$2:$B$36,2),0)+_xlfn.IFNA(VLOOKUP(K715,Points!$A$2:$B$36,2),0)+_xlfn.IFNA(VLOOKUP(L715,Points!$A$2:$B$36,2),0)+_xlfn.IFNA(VLOOKUP(M715,Points!$A$2:$B$36,2),0)+_xlfn.IFNA(VLOOKUP(N715,Points!$A$2:$B$36,2),0)+_xlfn.IFNA(VLOOKUP(O715,Points!$A$2:$B$36,2),0)+_xlfn.IFNA(VLOOKUP(P715,Points!$A$2:$B$36,2),0)+_xlfn.IFNA(VLOOKUP(Q715,Points!$D$2:$E$36,2),0)+R715</f>
        <v>3</v>
      </c>
      <c r="D715" s="22"/>
      <c r="E715" s="22"/>
      <c r="F715" s="22"/>
      <c r="G715" s="22"/>
      <c r="H715" s="22"/>
      <c r="I715" s="22"/>
      <c r="J715" s="22"/>
      <c r="K715" s="22"/>
      <c r="L715" s="22">
        <v>10</v>
      </c>
      <c r="M715" s="22"/>
      <c r="N715" s="22"/>
      <c r="O715" s="22"/>
      <c r="P715" s="22"/>
      <c r="Q715" s="22"/>
      <c r="R715" s="22"/>
    </row>
    <row r="716" spans="1:18" x14ac:dyDescent="0.25">
      <c r="A716" s="37" t="s">
        <v>510</v>
      </c>
      <c r="B716" s="37" t="s">
        <v>511</v>
      </c>
      <c r="C716" s="8">
        <f>_xlfn.IFNA(VLOOKUP(E716,Points!$A$2:$B$36,2),0)+_xlfn.IFNA(VLOOKUP(F716,Points!$A$2:$B$36,2),0)+_xlfn.IFNA(VLOOKUP(G716,Points!$A$2:$B$36,2),0)+_xlfn.IFNA(VLOOKUP(H716,Points!$A$2:$B$36,2),0)+_xlfn.IFNA(VLOOKUP(I716,Points!$A$2:$B$36,2),0)+_xlfn.IFNA(VLOOKUP(J716,Points!$A$2:$B$36,2),0)+_xlfn.IFNA(VLOOKUP(K716,Points!$A$2:$B$36,2),0)+_xlfn.IFNA(VLOOKUP(L716,Points!$A$2:$B$36,2),0)+_xlfn.IFNA(VLOOKUP(M716,Points!$A$2:$B$36,2),0)+_xlfn.IFNA(VLOOKUP(N716,Points!$A$2:$B$36,2),0)+_xlfn.IFNA(VLOOKUP(O716,Points!$A$2:$B$36,2),0)+_xlfn.IFNA(VLOOKUP(P716,Points!$A$2:$B$36,2),0)+_xlfn.IFNA(VLOOKUP(Q716,Points!$D$2:$E$36,2),0)+R716</f>
        <v>2</v>
      </c>
      <c r="D716" s="22"/>
      <c r="E716" s="22"/>
      <c r="F716" s="22"/>
      <c r="G716" s="22"/>
      <c r="H716" s="22">
        <v>11</v>
      </c>
      <c r="I716" s="22"/>
      <c r="J716" s="22"/>
      <c r="K716" s="22"/>
      <c r="L716" s="22"/>
      <c r="M716" s="22"/>
      <c r="N716" s="22"/>
      <c r="O716" s="22"/>
      <c r="P716" s="22"/>
      <c r="Q716" s="22"/>
      <c r="R716" s="22"/>
    </row>
    <row r="717" spans="1:18" x14ac:dyDescent="0.25">
      <c r="A717" s="37" t="s">
        <v>983</v>
      </c>
      <c r="B717" s="37" t="s">
        <v>984</v>
      </c>
      <c r="C717" s="8">
        <f>_xlfn.IFNA(VLOOKUP(E717,Points!$A$2:$B$36,2),0)+_xlfn.IFNA(VLOOKUP(F717,Points!$A$2:$B$36,2),0)+_xlfn.IFNA(VLOOKUP(G717,Points!$A$2:$B$36,2),0)+_xlfn.IFNA(VLOOKUP(H717,Points!$A$2:$B$36,2),0)+_xlfn.IFNA(VLOOKUP(I717,Points!$A$2:$B$36,2),0)+_xlfn.IFNA(VLOOKUP(J717,Points!$A$2:$B$36,2),0)+_xlfn.IFNA(VLOOKUP(K717,Points!$A$2:$B$36,2),0)+_xlfn.IFNA(VLOOKUP(L717,Points!$A$2:$B$36,2),0)+_xlfn.IFNA(VLOOKUP(M717,Points!$A$2:$B$36,2),0)+_xlfn.IFNA(VLOOKUP(N717,Points!$A$2:$B$36,2),0)+_xlfn.IFNA(VLOOKUP(O717,Points!$A$2:$B$36,2),0)+_xlfn.IFNA(VLOOKUP(P717,Points!$A$2:$B$36,2),0)+_xlfn.IFNA(VLOOKUP(Q717,Points!$D$2:$E$36,2),0)+R717</f>
        <v>2</v>
      </c>
      <c r="D717" s="22"/>
      <c r="E717" s="22"/>
      <c r="F717" s="22"/>
      <c r="G717" s="22"/>
      <c r="H717" s="22"/>
      <c r="I717" s="22">
        <v>11</v>
      </c>
      <c r="J717" s="22"/>
      <c r="K717" s="22"/>
      <c r="L717" s="22"/>
      <c r="M717" s="22"/>
      <c r="N717" s="22"/>
      <c r="O717" s="22"/>
      <c r="P717" s="22"/>
      <c r="Q717" s="22"/>
      <c r="R717" s="22"/>
    </row>
    <row r="718" spans="1:18" x14ac:dyDescent="0.25">
      <c r="A718" s="37" t="s">
        <v>717</v>
      </c>
      <c r="B718" s="37" t="s">
        <v>1279</v>
      </c>
      <c r="C718" s="8">
        <f>_xlfn.IFNA(VLOOKUP(E718,Points!$A$2:$B$36,2),0)+_xlfn.IFNA(VLOOKUP(F718,Points!$A$2:$B$36,2),0)+_xlfn.IFNA(VLOOKUP(G718,Points!$A$2:$B$36,2),0)+_xlfn.IFNA(VLOOKUP(H718,Points!$A$2:$B$36,2),0)+_xlfn.IFNA(VLOOKUP(I718,Points!$A$2:$B$36,2),0)+_xlfn.IFNA(VLOOKUP(J718,Points!$A$2:$B$36,2),0)+_xlfn.IFNA(VLOOKUP(K718,Points!$A$2:$B$36,2),0)+_xlfn.IFNA(VLOOKUP(L718,Points!$A$2:$B$36,2),0)+_xlfn.IFNA(VLOOKUP(M718,Points!$A$2:$B$36,2),0)+_xlfn.IFNA(VLOOKUP(N718,Points!$A$2:$B$36,2),0)+_xlfn.IFNA(VLOOKUP(O718,Points!$A$2:$B$36,2),0)+_xlfn.IFNA(VLOOKUP(P718,Points!$A$2:$B$36,2),0)+_xlfn.IFNA(VLOOKUP(Q718,Points!$D$2:$E$36,2),0)+R718</f>
        <v>2</v>
      </c>
      <c r="D718" s="22"/>
      <c r="E718" s="22"/>
      <c r="F718" s="22"/>
      <c r="G718" s="22"/>
      <c r="H718" s="22"/>
      <c r="I718" s="22"/>
      <c r="J718" s="22"/>
      <c r="K718" s="22">
        <v>11</v>
      </c>
      <c r="L718" s="22"/>
      <c r="M718" s="22"/>
      <c r="N718" s="22"/>
      <c r="O718" s="22"/>
      <c r="P718" s="22"/>
      <c r="Q718" s="22"/>
      <c r="R718" s="22"/>
    </row>
    <row r="719" spans="1:18" x14ac:dyDescent="0.25">
      <c r="A719" s="37" t="s">
        <v>690</v>
      </c>
      <c r="B719" s="37" t="s">
        <v>1535</v>
      </c>
      <c r="C719" s="8">
        <f>_xlfn.IFNA(VLOOKUP(E719,Points!$A$2:$B$36,2),0)+_xlfn.IFNA(VLOOKUP(F719,Points!$A$2:$B$36,2),0)+_xlfn.IFNA(VLOOKUP(G719,Points!$A$2:$B$36,2),0)+_xlfn.IFNA(VLOOKUP(H719,Points!$A$2:$B$36,2),0)+_xlfn.IFNA(VLOOKUP(I719,Points!$A$2:$B$36,2),0)+_xlfn.IFNA(VLOOKUP(J719,Points!$A$2:$B$36,2),0)+_xlfn.IFNA(VLOOKUP(K719,Points!$A$2:$B$36,2),0)+_xlfn.IFNA(VLOOKUP(L719,Points!$A$2:$B$36,2),0)+_xlfn.IFNA(VLOOKUP(M719,Points!$A$2:$B$36,2),0)+_xlfn.IFNA(VLOOKUP(N719,Points!$A$2:$B$36,2),0)+_xlfn.IFNA(VLOOKUP(O719,Points!$A$2:$B$36,2),0)+_xlfn.IFNA(VLOOKUP(P719,Points!$A$2:$B$36,2),0)+_xlfn.IFNA(VLOOKUP(Q719,Points!$D$2:$E$36,2),0)+R719</f>
        <v>2</v>
      </c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>
        <v>11</v>
      </c>
      <c r="P719" s="22"/>
      <c r="Q719" s="22"/>
      <c r="R719" s="22"/>
    </row>
    <row r="720" spans="1:18" x14ac:dyDescent="0.25">
      <c r="A720" s="37" t="s">
        <v>512</v>
      </c>
      <c r="B720" s="37" t="s">
        <v>513</v>
      </c>
      <c r="C720" s="8">
        <f>_xlfn.IFNA(VLOOKUP(E720,Points!$A$2:$B$36,2),0)+_xlfn.IFNA(VLOOKUP(F720,Points!$A$2:$B$36,2),0)+_xlfn.IFNA(VLOOKUP(G720,Points!$A$2:$B$36,2),0)+_xlfn.IFNA(VLOOKUP(H720,Points!$A$2:$B$36,2),0)+_xlfn.IFNA(VLOOKUP(I720,Points!$A$2:$B$36,2),0)+_xlfn.IFNA(VLOOKUP(J720,Points!$A$2:$B$36,2),0)+_xlfn.IFNA(VLOOKUP(K720,Points!$A$2:$B$36,2),0)+_xlfn.IFNA(VLOOKUP(L720,Points!$A$2:$B$36,2),0)+_xlfn.IFNA(VLOOKUP(M720,Points!$A$2:$B$36,2),0)+_xlfn.IFNA(VLOOKUP(N720,Points!$A$2:$B$36,2),0)+_xlfn.IFNA(VLOOKUP(O720,Points!$A$2:$B$36,2),0)+_xlfn.IFNA(VLOOKUP(P720,Points!$A$2:$B$36,2),0)+_xlfn.IFNA(VLOOKUP(Q720,Points!$D$2:$E$36,2),0)+R720</f>
        <v>1</v>
      </c>
      <c r="D720" s="22"/>
      <c r="E720" s="22"/>
      <c r="F720" s="22"/>
      <c r="G720" s="22"/>
      <c r="H720" s="22">
        <v>12</v>
      </c>
      <c r="I720" s="22"/>
      <c r="J720" s="22"/>
      <c r="K720" s="22"/>
      <c r="L720" s="22"/>
      <c r="M720" s="22"/>
      <c r="N720" s="22"/>
      <c r="O720" s="22"/>
      <c r="P720" s="22"/>
      <c r="Q720" s="22"/>
      <c r="R720" s="22"/>
    </row>
    <row r="721" spans="1:19" x14ac:dyDescent="0.25">
      <c r="A721" s="37" t="s">
        <v>223</v>
      </c>
      <c r="B721" s="37" t="s">
        <v>987</v>
      </c>
      <c r="C721" s="8">
        <f>_xlfn.IFNA(VLOOKUP(E721,Points!$A$2:$B$36,2),0)+_xlfn.IFNA(VLOOKUP(F721,Points!$A$2:$B$36,2),0)+_xlfn.IFNA(VLOOKUP(G721,Points!$A$2:$B$36,2),0)+_xlfn.IFNA(VLOOKUP(H721,Points!$A$2:$B$36,2),0)+_xlfn.IFNA(VLOOKUP(I721,Points!$A$2:$B$36,2),0)+_xlfn.IFNA(VLOOKUP(J721,Points!$A$2:$B$36,2),0)+_xlfn.IFNA(VLOOKUP(K721,Points!$A$2:$B$36,2),0)+_xlfn.IFNA(VLOOKUP(L721,Points!$A$2:$B$36,2),0)+_xlfn.IFNA(VLOOKUP(M721,Points!$A$2:$B$36,2),0)+_xlfn.IFNA(VLOOKUP(N721,Points!$A$2:$B$36,2),0)+_xlfn.IFNA(VLOOKUP(O721,Points!$A$2:$B$36,2),0)+_xlfn.IFNA(VLOOKUP(P721,Points!$A$2:$B$36,2),0)+_xlfn.IFNA(VLOOKUP(Q721,Points!$D$2:$E$36,2),0)+R721</f>
        <v>1</v>
      </c>
      <c r="D721" s="22"/>
      <c r="E721" s="22"/>
      <c r="F721" s="22"/>
      <c r="G721" s="22"/>
      <c r="H721" s="22"/>
      <c r="I721" s="22">
        <v>13</v>
      </c>
      <c r="J721" s="22"/>
      <c r="K721" s="22"/>
      <c r="L721" s="22"/>
      <c r="M721" s="22"/>
      <c r="N721" s="22"/>
      <c r="O721" s="22"/>
      <c r="P721" s="22"/>
      <c r="Q721" s="22"/>
      <c r="R721" s="22"/>
    </row>
    <row r="722" spans="1:19" x14ac:dyDescent="0.25">
      <c r="A722" s="37" t="s">
        <v>256</v>
      </c>
      <c r="B722" s="37" t="s">
        <v>989</v>
      </c>
      <c r="C722" s="8">
        <f>_xlfn.IFNA(VLOOKUP(E722,Points!$A$2:$B$36,2),0)+_xlfn.IFNA(VLOOKUP(F722,Points!$A$2:$B$36,2),0)+_xlfn.IFNA(VLOOKUP(G722,Points!$A$2:$B$36,2),0)+_xlfn.IFNA(VLOOKUP(H722,Points!$A$2:$B$36,2),0)+_xlfn.IFNA(VLOOKUP(I722,Points!$A$2:$B$36,2),0)+_xlfn.IFNA(VLOOKUP(J722,Points!$A$2:$B$36,2),0)+_xlfn.IFNA(VLOOKUP(K722,Points!$A$2:$B$36,2),0)+_xlfn.IFNA(VLOOKUP(L722,Points!$A$2:$B$36,2),0)+_xlfn.IFNA(VLOOKUP(M722,Points!$A$2:$B$36,2),0)+_xlfn.IFNA(VLOOKUP(N722,Points!$A$2:$B$36,2),0)+_xlfn.IFNA(VLOOKUP(O722,Points!$A$2:$B$36,2),0)+_xlfn.IFNA(VLOOKUP(P722,Points!$A$2:$B$36,2),0)+_xlfn.IFNA(VLOOKUP(Q722,Points!$D$2:$E$36,2),0)+R722</f>
        <v>1</v>
      </c>
      <c r="D722" s="22"/>
      <c r="E722" s="22"/>
      <c r="F722" s="22"/>
      <c r="G722" s="22"/>
      <c r="H722" s="22"/>
      <c r="I722" s="22">
        <v>17</v>
      </c>
      <c r="J722" s="22"/>
      <c r="K722" s="22"/>
      <c r="L722" s="22"/>
      <c r="M722" s="22"/>
      <c r="N722" s="22"/>
      <c r="O722" s="22"/>
      <c r="P722" s="22"/>
      <c r="Q722" s="22"/>
      <c r="R722" s="22"/>
    </row>
    <row r="723" spans="1:19" x14ac:dyDescent="0.25">
      <c r="A723" s="37" t="s">
        <v>378</v>
      </c>
      <c r="B723" s="37" t="s">
        <v>990</v>
      </c>
      <c r="C723" s="8">
        <f>_xlfn.IFNA(VLOOKUP(E723,Points!$A$2:$B$36,2),0)+_xlfn.IFNA(VLOOKUP(F723,Points!$A$2:$B$36,2),0)+_xlfn.IFNA(VLOOKUP(G723,Points!$A$2:$B$36,2),0)+_xlfn.IFNA(VLOOKUP(H723,Points!$A$2:$B$36,2),0)+_xlfn.IFNA(VLOOKUP(I723,Points!$A$2:$B$36,2),0)+_xlfn.IFNA(VLOOKUP(J723,Points!$A$2:$B$36,2),0)+_xlfn.IFNA(VLOOKUP(K723,Points!$A$2:$B$36,2),0)+_xlfn.IFNA(VLOOKUP(L723,Points!$A$2:$B$36,2),0)+_xlfn.IFNA(VLOOKUP(M723,Points!$A$2:$B$36,2),0)+_xlfn.IFNA(VLOOKUP(N723,Points!$A$2:$B$36,2),0)+_xlfn.IFNA(VLOOKUP(O723,Points!$A$2:$B$36,2),0)+_xlfn.IFNA(VLOOKUP(P723,Points!$A$2:$B$36,2),0)+_xlfn.IFNA(VLOOKUP(Q723,Points!$D$2:$E$36,2),0)+R723</f>
        <v>1</v>
      </c>
      <c r="D723" s="22"/>
      <c r="E723" s="22"/>
      <c r="F723" s="22"/>
      <c r="G723" s="22"/>
      <c r="H723" s="22"/>
      <c r="I723" s="22">
        <v>18</v>
      </c>
      <c r="J723" s="22"/>
      <c r="K723" s="22"/>
      <c r="L723" s="22"/>
      <c r="M723" s="22"/>
      <c r="N723" s="22"/>
      <c r="O723" s="22"/>
      <c r="P723" s="22"/>
      <c r="Q723" s="22"/>
      <c r="R723" s="22"/>
    </row>
    <row r="724" spans="1:19" x14ac:dyDescent="0.25">
      <c r="A724" s="37" t="s">
        <v>229</v>
      </c>
      <c r="B724" s="37" t="s">
        <v>991</v>
      </c>
      <c r="C724" s="8">
        <f>_xlfn.IFNA(VLOOKUP(E724,Points!$A$2:$B$36,2),0)+_xlfn.IFNA(VLOOKUP(F724,Points!$A$2:$B$36,2),0)+_xlfn.IFNA(VLOOKUP(G724,Points!$A$2:$B$36,2),0)+_xlfn.IFNA(VLOOKUP(H724,Points!$A$2:$B$36,2),0)+_xlfn.IFNA(VLOOKUP(I724,Points!$A$2:$B$36,2),0)+_xlfn.IFNA(VLOOKUP(J724,Points!$A$2:$B$36,2),0)+_xlfn.IFNA(VLOOKUP(K724,Points!$A$2:$B$36,2),0)+_xlfn.IFNA(VLOOKUP(L724,Points!$A$2:$B$36,2),0)+_xlfn.IFNA(VLOOKUP(M724,Points!$A$2:$B$36,2),0)+_xlfn.IFNA(VLOOKUP(N724,Points!$A$2:$B$36,2),0)+_xlfn.IFNA(VLOOKUP(O724,Points!$A$2:$B$36,2),0)+_xlfn.IFNA(VLOOKUP(P724,Points!$A$2:$B$36,2),0)+_xlfn.IFNA(VLOOKUP(Q724,Points!$D$2:$E$36,2),0)+R724</f>
        <v>1</v>
      </c>
      <c r="D724" s="22"/>
      <c r="E724" s="22"/>
      <c r="F724" s="22"/>
      <c r="G724" s="22"/>
      <c r="H724" s="22"/>
      <c r="I724" s="22">
        <v>19</v>
      </c>
      <c r="J724" s="22"/>
      <c r="K724" s="22"/>
      <c r="L724" s="22"/>
      <c r="M724" s="22"/>
      <c r="N724" s="22"/>
      <c r="O724" s="22"/>
      <c r="P724" s="22"/>
      <c r="Q724" s="22"/>
      <c r="R724" s="22"/>
    </row>
    <row r="725" spans="1:19" x14ac:dyDescent="0.25">
      <c r="A725" s="37" t="s">
        <v>447</v>
      </c>
      <c r="B725" s="37" t="s">
        <v>992</v>
      </c>
      <c r="C725" s="8">
        <f>_xlfn.IFNA(VLOOKUP(E725,Points!$A$2:$B$36,2),0)+_xlfn.IFNA(VLOOKUP(F725,Points!$A$2:$B$36,2),0)+_xlfn.IFNA(VLOOKUP(G725,Points!$A$2:$B$36,2),0)+_xlfn.IFNA(VLOOKUP(H725,Points!$A$2:$B$36,2),0)+_xlfn.IFNA(VLOOKUP(I725,Points!$A$2:$B$36,2),0)+_xlfn.IFNA(VLOOKUP(J725,Points!$A$2:$B$36,2),0)+_xlfn.IFNA(VLOOKUP(K725,Points!$A$2:$B$36,2),0)+_xlfn.IFNA(VLOOKUP(L725,Points!$A$2:$B$36,2),0)+_xlfn.IFNA(VLOOKUP(M725,Points!$A$2:$B$36,2),0)+_xlfn.IFNA(VLOOKUP(N725,Points!$A$2:$B$36,2),0)+_xlfn.IFNA(VLOOKUP(O725,Points!$A$2:$B$36,2),0)+_xlfn.IFNA(VLOOKUP(P725,Points!$A$2:$B$36,2),0)+_xlfn.IFNA(VLOOKUP(Q725,Points!$D$2:$E$36,2),0)+R725</f>
        <v>1</v>
      </c>
      <c r="D725" s="22"/>
      <c r="E725" s="22"/>
      <c r="F725" s="22"/>
      <c r="G725" s="22"/>
      <c r="H725" s="22"/>
      <c r="I725" s="22">
        <v>20</v>
      </c>
      <c r="J725" s="22"/>
      <c r="K725" s="22"/>
      <c r="L725" s="22"/>
      <c r="M725" s="22"/>
      <c r="N725" s="22"/>
      <c r="O725" s="22"/>
      <c r="P725" s="22"/>
      <c r="Q725" s="22"/>
      <c r="R725" s="22"/>
    </row>
    <row r="726" spans="1:19" x14ac:dyDescent="0.25">
      <c r="A726" s="37" t="s">
        <v>993</v>
      </c>
      <c r="B726" s="37" t="s">
        <v>994</v>
      </c>
      <c r="C726" s="8">
        <f>_xlfn.IFNA(VLOOKUP(E726,Points!$A$2:$B$36,2),0)+_xlfn.IFNA(VLOOKUP(F726,Points!$A$2:$B$36,2),0)+_xlfn.IFNA(VLOOKUP(G726,Points!$A$2:$B$36,2),0)+_xlfn.IFNA(VLOOKUP(H726,Points!$A$2:$B$36,2),0)+_xlfn.IFNA(VLOOKUP(I726,Points!$A$2:$B$36,2),0)+_xlfn.IFNA(VLOOKUP(J726,Points!$A$2:$B$36,2),0)+_xlfn.IFNA(VLOOKUP(K726,Points!$A$2:$B$36,2),0)+_xlfn.IFNA(VLOOKUP(L726,Points!$A$2:$B$36,2),0)+_xlfn.IFNA(VLOOKUP(M726,Points!$A$2:$B$36,2),0)+_xlfn.IFNA(VLOOKUP(N726,Points!$A$2:$B$36,2),0)+_xlfn.IFNA(VLOOKUP(O726,Points!$A$2:$B$36,2),0)+_xlfn.IFNA(VLOOKUP(P726,Points!$A$2:$B$36,2),0)+_xlfn.IFNA(VLOOKUP(Q726,Points!$D$2:$E$36,2),0)+R726</f>
        <v>1</v>
      </c>
      <c r="D726" s="22"/>
      <c r="E726" s="22"/>
      <c r="F726" s="22"/>
      <c r="G726" s="22"/>
      <c r="H726" s="22"/>
      <c r="I726" s="22">
        <v>21</v>
      </c>
      <c r="J726" s="22"/>
      <c r="K726" s="22"/>
      <c r="L726" s="22"/>
      <c r="M726" s="22"/>
      <c r="N726" s="22"/>
      <c r="O726" s="22"/>
      <c r="P726" s="22"/>
      <c r="Q726" s="22"/>
      <c r="R726" s="22"/>
    </row>
    <row r="727" spans="1:19" x14ac:dyDescent="0.25">
      <c r="A727" s="37" t="s">
        <v>464</v>
      </c>
      <c r="B727" s="37" t="s">
        <v>995</v>
      </c>
      <c r="C727" s="8">
        <f>_xlfn.IFNA(VLOOKUP(E727,Points!$A$2:$B$36,2),0)+_xlfn.IFNA(VLOOKUP(F727,Points!$A$2:$B$36,2),0)+_xlfn.IFNA(VLOOKUP(G727,Points!$A$2:$B$36,2),0)+_xlfn.IFNA(VLOOKUP(H727,Points!$A$2:$B$36,2),0)+_xlfn.IFNA(VLOOKUP(I727,Points!$A$2:$B$36,2),0)+_xlfn.IFNA(VLOOKUP(J727,Points!$A$2:$B$36,2),0)+_xlfn.IFNA(VLOOKUP(K727,Points!$A$2:$B$36,2),0)+_xlfn.IFNA(VLOOKUP(L727,Points!$A$2:$B$36,2),0)+_xlfn.IFNA(VLOOKUP(M727,Points!$A$2:$B$36,2),0)+_xlfn.IFNA(VLOOKUP(N727,Points!$A$2:$B$36,2),0)+_xlfn.IFNA(VLOOKUP(O727,Points!$A$2:$B$36,2),0)+_xlfn.IFNA(VLOOKUP(P727,Points!$A$2:$B$36,2),0)+_xlfn.IFNA(VLOOKUP(Q727,Points!$D$2:$E$36,2),0)+R727</f>
        <v>1</v>
      </c>
      <c r="D727" s="22"/>
      <c r="E727" s="22"/>
      <c r="F727" s="22"/>
      <c r="G727" s="22"/>
      <c r="H727" s="22"/>
      <c r="I727" s="22">
        <v>22</v>
      </c>
      <c r="J727" s="22"/>
      <c r="K727" s="22"/>
      <c r="L727" s="22"/>
      <c r="M727" s="22"/>
      <c r="N727" s="22"/>
      <c r="O727" s="22"/>
      <c r="P727" s="22"/>
      <c r="Q727" s="22"/>
      <c r="R727" s="22"/>
    </row>
    <row r="728" spans="1:19" x14ac:dyDescent="0.25">
      <c r="A728" s="37" t="s">
        <v>538</v>
      </c>
      <c r="B728" s="37" t="s">
        <v>82</v>
      </c>
      <c r="C728" s="8">
        <f>_xlfn.IFNA(VLOOKUP(E728,Points!$A$2:$B$36,2),0)+_xlfn.IFNA(VLOOKUP(F728,Points!$A$2:$B$36,2),0)+_xlfn.IFNA(VLOOKUP(G728,Points!$A$2:$B$36,2),0)+_xlfn.IFNA(VLOOKUP(H728,Points!$A$2:$B$36,2),0)+_xlfn.IFNA(VLOOKUP(I728,Points!$A$2:$B$36,2),0)+_xlfn.IFNA(VLOOKUP(J728,Points!$A$2:$B$36,2),0)+_xlfn.IFNA(VLOOKUP(K728,Points!$A$2:$B$36,2),0)+_xlfn.IFNA(VLOOKUP(L728,Points!$A$2:$B$36,2),0)+_xlfn.IFNA(VLOOKUP(M728,Points!$A$2:$B$36,2),0)+_xlfn.IFNA(VLOOKUP(N728,Points!$A$2:$B$36,2),0)+_xlfn.IFNA(VLOOKUP(O728,Points!$A$2:$B$36,2),0)+_xlfn.IFNA(VLOOKUP(P728,Points!$A$2:$B$36,2),0)+_xlfn.IFNA(VLOOKUP(Q728,Points!$D$2:$E$36,2),0)+R728</f>
        <v>1</v>
      </c>
      <c r="D728" s="22"/>
      <c r="E728" s="22"/>
      <c r="F728" s="22"/>
      <c r="G728" s="22"/>
      <c r="H728" s="22"/>
      <c r="I728" s="22">
        <v>24</v>
      </c>
      <c r="J728" s="22"/>
      <c r="K728" s="22"/>
      <c r="L728" s="22"/>
      <c r="M728" s="22"/>
      <c r="N728" s="22"/>
      <c r="O728" s="22"/>
      <c r="P728" s="22"/>
      <c r="Q728" s="22"/>
      <c r="R728" s="22"/>
    </row>
    <row r="729" spans="1:19" x14ac:dyDescent="0.25">
      <c r="A729" s="37" t="s">
        <v>717</v>
      </c>
      <c r="B729" s="37" t="s">
        <v>998</v>
      </c>
      <c r="C729" s="8">
        <f>_xlfn.IFNA(VLOOKUP(E729,Points!$A$2:$B$36,2),0)+_xlfn.IFNA(VLOOKUP(F729,Points!$A$2:$B$36,2),0)+_xlfn.IFNA(VLOOKUP(G729,Points!$A$2:$B$36,2),0)+_xlfn.IFNA(VLOOKUP(H729,Points!$A$2:$B$36,2),0)+_xlfn.IFNA(VLOOKUP(I729,Points!$A$2:$B$36,2),0)+_xlfn.IFNA(VLOOKUP(J729,Points!$A$2:$B$36,2),0)+_xlfn.IFNA(VLOOKUP(K729,Points!$A$2:$B$36,2),0)+_xlfn.IFNA(VLOOKUP(L729,Points!$A$2:$B$36,2),0)+_xlfn.IFNA(VLOOKUP(M729,Points!$A$2:$B$36,2),0)+_xlfn.IFNA(VLOOKUP(N729,Points!$A$2:$B$36,2),0)+_xlfn.IFNA(VLOOKUP(O729,Points!$A$2:$B$36,2),0)+_xlfn.IFNA(VLOOKUP(P729,Points!$A$2:$B$36,2),0)+_xlfn.IFNA(VLOOKUP(Q729,Points!$D$2:$E$36,2),0)+R729</f>
        <v>1</v>
      </c>
      <c r="D729" s="22"/>
      <c r="E729" s="22"/>
      <c r="F729" s="22"/>
      <c r="G729" s="22"/>
      <c r="H729" s="22"/>
      <c r="I729" s="22">
        <v>26</v>
      </c>
      <c r="J729" s="22"/>
      <c r="K729" s="22"/>
      <c r="L729" s="22"/>
      <c r="M729" s="22"/>
      <c r="N729" s="22"/>
      <c r="O729" s="22"/>
      <c r="P729" s="22"/>
      <c r="Q729" s="22"/>
      <c r="R729" s="22"/>
    </row>
    <row r="730" spans="1:19" x14ac:dyDescent="0.25">
      <c r="A730" s="37" t="s">
        <v>999</v>
      </c>
      <c r="B730" s="37" t="s">
        <v>1000</v>
      </c>
      <c r="C730" s="8">
        <f>_xlfn.IFNA(VLOOKUP(E730,Points!$A$2:$B$36,2),0)+_xlfn.IFNA(VLOOKUP(F730,Points!$A$2:$B$36,2),0)+_xlfn.IFNA(VLOOKUP(G730,Points!$A$2:$B$36,2),0)+_xlfn.IFNA(VLOOKUP(H730,Points!$A$2:$B$36,2),0)+_xlfn.IFNA(VLOOKUP(I730,Points!$A$2:$B$36,2),0)+_xlfn.IFNA(VLOOKUP(J730,Points!$A$2:$B$36,2),0)+_xlfn.IFNA(VLOOKUP(K730,Points!$A$2:$B$36,2),0)+_xlfn.IFNA(VLOOKUP(L730,Points!$A$2:$B$36,2),0)+_xlfn.IFNA(VLOOKUP(M730,Points!$A$2:$B$36,2),0)+_xlfn.IFNA(VLOOKUP(N730,Points!$A$2:$B$36,2),0)+_xlfn.IFNA(VLOOKUP(O730,Points!$A$2:$B$36,2),0)+_xlfn.IFNA(VLOOKUP(P730,Points!$A$2:$B$36,2),0)+_xlfn.IFNA(VLOOKUP(Q730,Points!$D$2:$E$36,2),0)+R730</f>
        <v>1</v>
      </c>
      <c r="D730" s="22"/>
      <c r="E730" s="22"/>
      <c r="F730" s="22"/>
      <c r="G730" s="22"/>
      <c r="H730" s="22"/>
      <c r="I730" s="22">
        <v>27</v>
      </c>
      <c r="J730" s="22"/>
      <c r="K730" s="22"/>
      <c r="L730" s="22"/>
      <c r="M730" s="22"/>
      <c r="N730" s="22"/>
      <c r="O730" s="22"/>
      <c r="P730" s="22"/>
      <c r="Q730" s="22"/>
      <c r="R730" s="22"/>
    </row>
    <row r="731" spans="1:19" x14ac:dyDescent="0.25">
      <c r="A731" s="37" t="s">
        <v>951</v>
      </c>
      <c r="B731" s="37" t="s">
        <v>1001</v>
      </c>
      <c r="C731" s="8">
        <f>_xlfn.IFNA(VLOOKUP(E731,Points!$A$2:$B$36,2),0)+_xlfn.IFNA(VLOOKUP(F731,Points!$A$2:$B$36,2),0)+_xlfn.IFNA(VLOOKUP(G731,Points!$A$2:$B$36,2),0)+_xlfn.IFNA(VLOOKUP(H731,Points!$A$2:$B$36,2),0)+_xlfn.IFNA(VLOOKUP(I731,Points!$A$2:$B$36,2),0)+_xlfn.IFNA(VLOOKUP(J731,Points!$A$2:$B$36,2),0)+_xlfn.IFNA(VLOOKUP(K731,Points!$A$2:$B$36,2),0)+_xlfn.IFNA(VLOOKUP(L731,Points!$A$2:$B$36,2),0)+_xlfn.IFNA(VLOOKUP(M731,Points!$A$2:$B$36,2),0)+_xlfn.IFNA(VLOOKUP(N731,Points!$A$2:$B$36,2),0)+_xlfn.IFNA(VLOOKUP(O731,Points!$A$2:$B$36,2),0)+_xlfn.IFNA(VLOOKUP(P731,Points!$A$2:$B$36,2),0)+_xlfn.IFNA(VLOOKUP(Q731,Points!$D$2:$E$36,2),0)+R731</f>
        <v>1</v>
      </c>
      <c r="D731" s="22"/>
      <c r="E731" s="22"/>
      <c r="F731" s="22"/>
      <c r="G731" s="22"/>
      <c r="H731" s="22"/>
      <c r="I731" s="22">
        <v>28</v>
      </c>
      <c r="J731" s="22"/>
      <c r="K731" s="22"/>
      <c r="L731" s="22"/>
      <c r="M731" s="22"/>
      <c r="N731" s="22"/>
      <c r="O731" s="22"/>
      <c r="P731" s="22"/>
      <c r="Q731" s="22"/>
      <c r="R731" s="22"/>
    </row>
    <row r="732" spans="1:19" x14ac:dyDescent="0.25">
      <c r="A732" s="37" t="s">
        <v>232</v>
      </c>
      <c r="B732" s="37" t="s">
        <v>806</v>
      </c>
      <c r="C732" s="8">
        <f>_xlfn.IFNA(VLOOKUP(E732,Points!$A$2:$B$36,2),0)+_xlfn.IFNA(VLOOKUP(F732,Points!$A$2:$B$36,2),0)+_xlfn.IFNA(VLOOKUP(G732,Points!$A$2:$B$36,2),0)+_xlfn.IFNA(VLOOKUP(H732,Points!$A$2:$B$36,2),0)+_xlfn.IFNA(VLOOKUP(I732,Points!$A$2:$B$36,2),0)+_xlfn.IFNA(VLOOKUP(J732,Points!$A$2:$B$36,2),0)+_xlfn.IFNA(VLOOKUP(K732,Points!$A$2:$B$36,2),0)+_xlfn.IFNA(VLOOKUP(L732,Points!$A$2:$B$36,2),0)+_xlfn.IFNA(VLOOKUP(M732,Points!$A$2:$B$36,2),0)+_xlfn.IFNA(VLOOKUP(N732,Points!$A$2:$B$36,2),0)+_xlfn.IFNA(VLOOKUP(O732,Points!$A$2:$B$36,2),0)+_xlfn.IFNA(VLOOKUP(P732,Points!$A$2:$B$36,2),0)+_xlfn.IFNA(VLOOKUP(Q732,Points!$D$2:$E$36,2),0)+R732</f>
        <v>1</v>
      </c>
      <c r="D732" s="22"/>
      <c r="E732" s="22"/>
      <c r="F732" s="22"/>
      <c r="G732" s="22"/>
      <c r="H732" s="22"/>
      <c r="I732" s="22"/>
      <c r="J732" s="22"/>
      <c r="K732" s="22"/>
      <c r="L732" s="22"/>
      <c r="M732" s="22" t="s">
        <v>1184</v>
      </c>
      <c r="N732" s="22"/>
      <c r="O732" s="22"/>
      <c r="P732" s="22"/>
      <c r="Q732" s="22"/>
      <c r="R732" s="22">
        <v>1</v>
      </c>
      <c r="S732" t="s">
        <v>1185</v>
      </c>
    </row>
    <row r="733" spans="1:19" x14ac:dyDescent="0.25">
      <c r="A733" s="37" t="s">
        <v>70</v>
      </c>
      <c r="B733" s="37" t="s">
        <v>1016</v>
      </c>
      <c r="C733" s="8">
        <f>_xlfn.IFNA(VLOOKUP(E733,Points!$A$2:$B$36,2),0)+_xlfn.IFNA(VLOOKUP(F733,Points!$A$2:$B$36,2),0)+_xlfn.IFNA(VLOOKUP(G733,Points!$A$2:$B$36,2),0)+_xlfn.IFNA(VLOOKUP(H733,Points!$A$2:$B$36,2),0)+_xlfn.IFNA(VLOOKUP(I733,Points!$A$2:$B$36,2),0)+_xlfn.IFNA(VLOOKUP(J733,Points!$A$2:$B$36,2),0)+_xlfn.IFNA(VLOOKUP(K733,Points!$A$2:$B$36,2),0)+_xlfn.IFNA(VLOOKUP(L733,Points!$A$2:$B$36,2),0)+_xlfn.IFNA(VLOOKUP(M733,Points!$A$2:$B$36,2),0)+_xlfn.IFNA(VLOOKUP(N733,Points!$A$2:$B$36,2),0)+_xlfn.IFNA(VLOOKUP(O733,Points!$A$2:$B$36,2),0)+_xlfn.IFNA(VLOOKUP(P733,Points!$A$2:$B$36,2),0)+_xlfn.IFNA(VLOOKUP(Q733,Points!$D$2:$E$36,2),0)+R733</f>
        <v>1</v>
      </c>
      <c r="D733" s="22"/>
      <c r="E733" s="22"/>
      <c r="F733" s="22"/>
      <c r="G733" s="22"/>
      <c r="H733" s="22"/>
      <c r="I733" s="22"/>
      <c r="J733" s="22"/>
      <c r="K733" s="22"/>
      <c r="L733" s="22"/>
      <c r="M733" s="22" t="s">
        <v>1184</v>
      </c>
      <c r="N733" s="22"/>
      <c r="O733" s="22"/>
      <c r="P733" s="22"/>
      <c r="Q733" s="22"/>
      <c r="R733" s="22">
        <v>1</v>
      </c>
      <c r="S733" t="s">
        <v>1185</v>
      </c>
    </row>
    <row r="734" spans="1:19" x14ac:dyDescent="0.25">
      <c r="A734" s="37" t="s">
        <v>781</v>
      </c>
      <c r="B734" s="37" t="s">
        <v>1019</v>
      </c>
      <c r="C734" s="8">
        <f>_xlfn.IFNA(VLOOKUP(E734,Points!$A$2:$B$36,2),0)+_xlfn.IFNA(VLOOKUP(F734,Points!$A$2:$B$36,2),0)+_xlfn.IFNA(VLOOKUP(G734,Points!$A$2:$B$36,2),0)+_xlfn.IFNA(VLOOKUP(H734,Points!$A$2:$B$36,2),0)+_xlfn.IFNA(VLOOKUP(I734,Points!$A$2:$B$36,2),0)+_xlfn.IFNA(VLOOKUP(J734,Points!$A$2:$B$36,2),0)+_xlfn.IFNA(VLOOKUP(K734,Points!$A$2:$B$36,2),0)+_xlfn.IFNA(VLOOKUP(L734,Points!$A$2:$B$36,2),0)+_xlfn.IFNA(VLOOKUP(M734,Points!$A$2:$B$36,2),0)+_xlfn.IFNA(VLOOKUP(N734,Points!$A$2:$B$36,2),0)+_xlfn.IFNA(VLOOKUP(O734,Points!$A$2:$B$36,2),0)+_xlfn.IFNA(VLOOKUP(P734,Points!$A$2:$B$36,2),0)+_xlfn.IFNA(VLOOKUP(Q734,Points!$D$2:$E$36,2),0)+R734</f>
        <v>1</v>
      </c>
      <c r="D734" s="22"/>
      <c r="E734" s="22"/>
      <c r="F734" s="22"/>
      <c r="G734" s="22"/>
      <c r="H734" s="22"/>
      <c r="I734" s="22"/>
      <c r="J734" s="22"/>
      <c r="K734" s="22"/>
      <c r="L734" s="22"/>
      <c r="M734" s="22" t="s">
        <v>1184</v>
      </c>
      <c r="N734" s="22"/>
      <c r="O734" s="22"/>
      <c r="P734" s="22"/>
      <c r="Q734" s="22"/>
      <c r="R734" s="22">
        <v>1</v>
      </c>
      <c r="S734" t="s">
        <v>1185</v>
      </c>
    </row>
    <row r="735" spans="1:19" x14ac:dyDescent="0.25">
      <c r="A735" s="38" t="s">
        <v>81</v>
      </c>
      <c r="B735" s="38" t="s">
        <v>1205</v>
      </c>
      <c r="C735" s="8">
        <f>_xlfn.IFNA(VLOOKUP(E735,Points!$A$2:$B$36,2),0)+_xlfn.IFNA(VLOOKUP(F735,Points!$A$2:$B$36,2),0)+_xlfn.IFNA(VLOOKUP(G735,Points!$A$2:$B$36,2),0)+_xlfn.IFNA(VLOOKUP(H735,Points!$A$2:$B$36,2),0)+_xlfn.IFNA(VLOOKUP(I735,Points!$A$2:$B$36,2),0)+_xlfn.IFNA(VLOOKUP(J735,Points!$A$2:$B$36,2),0)+_xlfn.IFNA(VLOOKUP(K735,Points!$A$2:$B$36,2),0)+_xlfn.IFNA(VLOOKUP(L735,Points!$A$2:$B$36,2),0)+_xlfn.IFNA(VLOOKUP(M735,Points!$A$2:$B$36,2),0)+_xlfn.IFNA(VLOOKUP(N735,Points!$A$2:$B$36,2),0)+_xlfn.IFNA(VLOOKUP(O735,Points!$A$2:$B$36,2),0)+_xlfn.IFNA(VLOOKUP(P735,Points!$A$2:$B$36,2),0)+_xlfn.IFNA(VLOOKUP(Q735,Points!$D$2:$E$36,2),0)+R735</f>
        <v>1</v>
      </c>
      <c r="D735" s="22"/>
      <c r="E735" s="22"/>
      <c r="F735" s="22"/>
      <c r="G735" s="22"/>
      <c r="H735" s="22"/>
      <c r="I735" s="22"/>
      <c r="J735" s="22"/>
      <c r="K735" s="22"/>
      <c r="L735" s="22"/>
      <c r="M735" s="22" t="s">
        <v>1184</v>
      </c>
      <c r="N735" s="22"/>
      <c r="O735" s="22"/>
      <c r="P735" s="22"/>
      <c r="Q735" s="22"/>
      <c r="R735" s="22">
        <v>1</v>
      </c>
      <c r="S735" t="s">
        <v>1185</v>
      </c>
    </row>
    <row r="736" spans="1:19" x14ac:dyDescent="0.25">
      <c r="A736" s="37" t="s">
        <v>81</v>
      </c>
      <c r="B736" s="37" t="s">
        <v>1281</v>
      </c>
      <c r="C736" s="8">
        <f>_xlfn.IFNA(VLOOKUP(E736,Points!$A$2:$B$36,2),0)+_xlfn.IFNA(VLOOKUP(F736,Points!$A$2:$B$36,2),0)+_xlfn.IFNA(VLOOKUP(G736,Points!$A$2:$B$36,2),0)+_xlfn.IFNA(VLOOKUP(H736,Points!$A$2:$B$36,2),0)+_xlfn.IFNA(VLOOKUP(I736,Points!$A$2:$B$36,2),0)+_xlfn.IFNA(VLOOKUP(J736,Points!$A$2:$B$36,2),0)+_xlfn.IFNA(VLOOKUP(K736,Points!$A$2:$B$36,2),0)+_xlfn.IFNA(VLOOKUP(L736,Points!$A$2:$B$36,2),0)+_xlfn.IFNA(VLOOKUP(M736,Points!$A$2:$B$36,2),0)+_xlfn.IFNA(VLOOKUP(N736,Points!$A$2:$B$36,2),0)+_xlfn.IFNA(VLOOKUP(O736,Points!$A$2:$B$36,2),0)+_xlfn.IFNA(VLOOKUP(P736,Points!$A$2:$B$36,2),0)+_xlfn.IFNA(VLOOKUP(Q736,Points!$D$2:$E$36,2),0)+R736</f>
        <v>1</v>
      </c>
      <c r="D736" s="22"/>
      <c r="E736" s="22"/>
      <c r="F736" s="22"/>
      <c r="G736" s="22"/>
      <c r="H736" s="22"/>
      <c r="I736" s="22"/>
      <c r="J736" s="22"/>
      <c r="K736" s="22">
        <v>13</v>
      </c>
      <c r="L736" s="22"/>
      <c r="M736" s="22"/>
      <c r="N736" s="22"/>
      <c r="O736" s="22"/>
      <c r="P736" s="22"/>
      <c r="Q736" s="22"/>
      <c r="R736" s="22"/>
    </row>
    <row r="737" spans="3:18" hidden="1" x14ac:dyDescent="0.25">
      <c r="C737" s="8">
        <f>_xlfn.IFNA(VLOOKUP(E737,Points!$A$2:$B$36,2),0)+_xlfn.IFNA(VLOOKUP(F737,Points!$A$2:$B$36,2),0)+_xlfn.IFNA(VLOOKUP(G737,Points!$A$2:$B$36,2),0)+_xlfn.IFNA(VLOOKUP(H737,Points!$A$2:$B$36,2),0)+_xlfn.IFNA(VLOOKUP(I737,Points!$A$2:$B$36,2),0)+_xlfn.IFNA(VLOOKUP(J737,Points!$A$2:$B$36,2),0)+_xlfn.IFNA(VLOOKUP(K737,Points!$A$2:$B$36,2),0)+_xlfn.IFNA(VLOOKUP(L737,Points!$A$2:$B$36,2),0)+_xlfn.IFNA(VLOOKUP(M737,Points!$A$2:$B$36,2),0)+_xlfn.IFNA(VLOOKUP(N737,Points!$A$2:$B$36,2),0)+_xlfn.IFNA(VLOOKUP(O737,Points!$A$2:$B$36,2),0)+_xlfn.IFNA(VLOOKUP(P737,Points!$A$2:$B$36,2),0)+_xlfn.IFNA(VLOOKUP(Q737,Points!$D$2:$E$36,2),0)+R737</f>
        <v>0</v>
      </c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</row>
    <row r="738" spans="3:18" hidden="1" x14ac:dyDescent="0.25">
      <c r="C738" s="8">
        <f>_xlfn.IFNA(VLOOKUP(E738,Points!$A$2:$B$36,2),0)+_xlfn.IFNA(VLOOKUP(F738,Points!$A$2:$B$36,2),0)+_xlfn.IFNA(VLOOKUP(G738,Points!$A$2:$B$36,2),0)+_xlfn.IFNA(VLOOKUP(H738,Points!$A$2:$B$36,2),0)+_xlfn.IFNA(VLOOKUP(I738,Points!$A$2:$B$36,2),0)+_xlfn.IFNA(VLOOKUP(J738,Points!$A$2:$B$36,2),0)+_xlfn.IFNA(VLOOKUP(K738,Points!$A$2:$B$36,2),0)+_xlfn.IFNA(VLOOKUP(L738,Points!$A$2:$B$36,2),0)+_xlfn.IFNA(VLOOKUP(M738,Points!$A$2:$B$36,2),0)+_xlfn.IFNA(VLOOKUP(N738,Points!$A$2:$B$36,2),0)+_xlfn.IFNA(VLOOKUP(O738,Points!$A$2:$B$36,2),0)+_xlfn.IFNA(VLOOKUP(P738,Points!$A$2:$B$36,2),0)+_xlfn.IFNA(VLOOKUP(Q738,Points!$D$2:$E$36,2),0)+R738</f>
        <v>0</v>
      </c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</row>
    <row r="739" spans="3:18" hidden="1" x14ac:dyDescent="0.25">
      <c r="C739" s="8">
        <f>_xlfn.IFNA(VLOOKUP(E739,Points!$A$2:$B$36,2),0)+_xlfn.IFNA(VLOOKUP(F739,Points!$A$2:$B$36,2),0)+_xlfn.IFNA(VLOOKUP(G739,Points!$A$2:$B$36,2),0)+_xlfn.IFNA(VLOOKUP(H739,Points!$A$2:$B$36,2),0)+_xlfn.IFNA(VLOOKUP(I739,Points!$A$2:$B$36,2),0)+_xlfn.IFNA(VLOOKUP(J739,Points!$A$2:$B$36,2),0)+_xlfn.IFNA(VLOOKUP(K739,Points!$A$2:$B$36,2),0)+_xlfn.IFNA(VLOOKUP(L739,Points!$A$2:$B$36,2),0)+_xlfn.IFNA(VLOOKUP(M739,Points!$A$2:$B$36,2),0)+_xlfn.IFNA(VLOOKUP(N739,Points!$A$2:$B$36,2),0)+_xlfn.IFNA(VLOOKUP(O739,Points!$A$2:$B$36,2),0)+_xlfn.IFNA(VLOOKUP(P739,Points!$A$2:$B$36,2),0)+_xlfn.IFNA(VLOOKUP(Q739,Points!$D$2:$E$36,2),0)+R739</f>
        <v>0</v>
      </c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</row>
    <row r="740" spans="3:18" hidden="1" x14ac:dyDescent="0.25">
      <c r="C740" s="8">
        <f>_xlfn.IFNA(VLOOKUP(E740,Points!$A$2:$B$36,2),0)+_xlfn.IFNA(VLOOKUP(F740,Points!$A$2:$B$36,2),0)+_xlfn.IFNA(VLOOKUP(G740,Points!$A$2:$B$36,2),0)+_xlfn.IFNA(VLOOKUP(H740,Points!$A$2:$B$36,2),0)+_xlfn.IFNA(VLOOKUP(I740,Points!$A$2:$B$36,2),0)+_xlfn.IFNA(VLOOKUP(J740,Points!$A$2:$B$36,2),0)+_xlfn.IFNA(VLOOKUP(K740,Points!$A$2:$B$36,2),0)+_xlfn.IFNA(VLOOKUP(L740,Points!$A$2:$B$36,2),0)+_xlfn.IFNA(VLOOKUP(M740,Points!$A$2:$B$36,2),0)+_xlfn.IFNA(VLOOKUP(N740,Points!$A$2:$B$36,2),0)+_xlfn.IFNA(VLOOKUP(O740,Points!$A$2:$B$36,2),0)+_xlfn.IFNA(VLOOKUP(P740,Points!$A$2:$B$36,2),0)+_xlfn.IFNA(VLOOKUP(Q740,Points!$D$2:$E$36,2),0)+R740</f>
        <v>0</v>
      </c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</row>
    <row r="741" spans="3:18" hidden="1" x14ac:dyDescent="0.25">
      <c r="C741" s="8">
        <f>_xlfn.IFNA(VLOOKUP(E741,Points!$A$2:$B$36,2),0)+_xlfn.IFNA(VLOOKUP(F741,Points!$A$2:$B$36,2),0)+_xlfn.IFNA(VLOOKUP(G741,Points!$A$2:$B$36,2),0)+_xlfn.IFNA(VLOOKUP(H741,Points!$A$2:$B$36,2),0)+_xlfn.IFNA(VLOOKUP(I741,Points!$A$2:$B$36,2),0)+_xlfn.IFNA(VLOOKUP(J741,Points!$A$2:$B$36,2),0)+_xlfn.IFNA(VLOOKUP(K741,Points!$A$2:$B$36,2),0)+_xlfn.IFNA(VLOOKUP(L741,Points!$A$2:$B$36,2),0)+_xlfn.IFNA(VLOOKUP(M741,Points!$A$2:$B$36,2),0)+_xlfn.IFNA(VLOOKUP(N741,Points!$A$2:$B$36,2),0)+_xlfn.IFNA(VLOOKUP(O741,Points!$A$2:$B$36,2),0)+_xlfn.IFNA(VLOOKUP(P741,Points!$A$2:$B$36,2),0)+_xlfn.IFNA(VLOOKUP(Q741,Points!$D$2:$E$36,2),0)+R741</f>
        <v>0</v>
      </c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</row>
    <row r="742" spans="3:18" hidden="1" x14ac:dyDescent="0.25">
      <c r="C742" s="8">
        <f>_xlfn.IFNA(VLOOKUP(E742,Points!$A$2:$B$36,2),0)+_xlfn.IFNA(VLOOKUP(F742,Points!$A$2:$B$36,2),0)+_xlfn.IFNA(VLOOKUP(G742,Points!$A$2:$B$36,2),0)+_xlfn.IFNA(VLOOKUP(H742,Points!$A$2:$B$36,2),0)+_xlfn.IFNA(VLOOKUP(I742,Points!$A$2:$B$36,2),0)+_xlfn.IFNA(VLOOKUP(J742,Points!$A$2:$B$36,2),0)+_xlfn.IFNA(VLOOKUP(K742,Points!$A$2:$B$36,2),0)+_xlfn.IFNA(VLOOKUP(L742,Points!$A$2:$B$36,2),0)+_xlfn.IFNA(VLOOKUP(M742,Points!$A$2:$B$36,2),0)+_xlfn.IFNA(VLOOKUP(N742,Points!$A$2:$B$36,2),0)+_xlfn.IFNA(VLOOKUP(O742,Points!$A$2:$B$36,2),0)+_xlfn.IFNA(VLOOKUP(P742,Points!$A$2:$B$36,2),0)+_xlfn.IFNA(VLOOKUP(Q742,Points!$D$2:$E$36,2),0)+R742</f>
        <v>0</v>
      </c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</row>
    <row r="743" spans="3:18" hidden="1" x14ac:dyDescent="0.25">
      <c r="C743" s="8">
        <f>_xlfn.IFNA(VLOOKUP(E743,Points!$A$2:$B$36,2),0)+_xlfn.IFNA(VLOOKUP(F743,Points!$A$2:$B$36,2),0)+_xlfn.IFNA(VLOOKUP(G743,Points!$A$2:$B$36,2),0)+_xlfn.IFNA(VLOOKUP(H743,Points!$A$2:$B$36,2),0)+_xlfn.IFNA(VLOOKUP(I743,Points!$A$2:$B$36,2),0)+_xlfn.IFNA(VLOOKUP(J743,Points!$A$2:$B$36,2),0)+_xlfn.IFNA(VLOOKUP(K743,Points!$A$2:$B$36,2),0)+_xlfn.IFNA(VLOOKUP(L743,Points!$A$2:$B$36,2),0)+_xlfn.IFNA(VLOOKUP(M743,Points!$A$2:$B$36,2),0)+_xlfn.IFNA(VLOOKUP(N743,Points!$A$2:$B$36,2),0)+_xlfn.IFNA(VLOOKUP(O743,Points!$A$2:$B$36,2),0)+_xlfn.IFNA(VLOOKUP(P743,Points!$A$2:$B$36,2),0)+_xlfn.IFNA(VLOOKUP(Q743,Points!$D$2:$E$36,2),0)+R743</f>
        <v>0</v>
      </c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</row>
    <row r="744" spans="3:18" hidden="1" x14ac:dyDescent="0.25">
      <c r="C744" s="8">
        <f>_xlfn.IFNA(VLOOKUP(E744,Points!$A$2:$B$36,2),0)+_xlfn.IFNA(VLOOKUP(F744,Points!$A$2:$B$36,2),0)+_xlfn.IFNA(VLOOKUP(G744,Points!$A$2:$B$36,2),0)+_xlfn.IFNA(VLOOKUP(H744,Points!$A$2:$B$36,2),0)+_xlfn.IFNA(VLOOKUP(I744,Points!$A$2:$B$36,2),0)+_xlfn.IFNA(VLOOKUP(J744,Points!$A$2:$B$36,2),0)+_xlfn.IFNA(VLOOKUP(K744,Points!$A$2:$B$36,2),0)+_xlfn.IFNA(VLOOKUP(L744,Points!$A$2:$B$36,2),0)+_xlfn.IFNA(VLOOKUP(M744,Points!$A$2:$B$36,2),0)+_xlfn.IFNA(VLOOKUP(N744,Points!$A$2:$B$36,2),0)+_xlfn.IFNA(VLOOKUP(O744,Points!$A$2:$B$36,2),0)+_xlfn.IFNA(VLOOKUP(P744,Points!$A$2:$B$36,2),0)+_xlfn.IFNA(VLOOKUP(Q744,Points!$D$2:$E$36,2),0)+R744</f>
        <v>0</v>
      </c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</row>
    <row r="745" spans="3:18" hidden="1" x14ac:dyDescent="0.25">
      <c r="C745" s="8">
        <f>_xlfn.IFNA(VLOOKUP(E745,Points!$A$2:$B$36,2),0)+_xlfn.IFNA(VLOOKUP(F745,Points!$A$2:$B$36,2),0)+_xlfn.IFNA(VLOOKUP(G745,Points!$A$2:$B$36,2),0)+_xlfn.IFNA(VLOOKUP(H745,Points!$A$2:$B$36,2),0)+_xlfn.IFNA(VLOOKUP(I745,Points!$A$2:$B$36,2),0)+_xlfn.IFNA(VLOOKUP(J745,Points!$A$2:$B$36,2),0)+_xlfn.IFNA(VLOOKUP(K745,Points!$A$2:$B$36,2),0)+_xlfn.IFNA(VLOOKUP(L745,Points!$A$2:$B$36,2),0)+_xlfn.IFNA(VLOOKUP(M745,Points!$A$2:$B$36,2),0)+_xlfn.IFNA(VLOOKUP(N745,Points!$A$2:$B$36,2),0)+_xlfn.IFNA(VLOOKUP(O745,Points!$A$2:$B$36,2),0)+_xlfn.IFNA(VLOOKUP(P745,Points!$A$2:$B$36,2),0)+_xlfn.IFNA(VLOOKUP(Q745,Points!$D$2:$E$36,2),0)+R745</f>
        <v>0</v>
      </c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</row>
    <row r="746" spans="3:18" hidden="1" x14ac:dyDescent="0.25">
      <c r="C746" s="8">
        <f>_xlfn.IFNA(VLOOKUP(E746,Points!$A$2:$B$36,2),0)+_xlfn.IFNA(VLOOKUP(F746,Points!$A$2:$B$36,2),0)+_xlfn.IFNA(VLOOKUP(G746,Points!$A$2:$B$36,2),0)+_xlfn.IFNA(VLOOKUP(H746,Points!$A$2:$B$36,2),0)+_xlfn.IFNA(VLOOKUP(I746,Points!$A$2:$B$36,2),0)+_xlfn.IFNA(VLOOKUP(J746,Points!$A$2:$B$36,2),0)+_xlfn.IFNA(VLOOKUP(K746,Points!$A$2:$B$36,2),0)+_xlfn.IFNA(VLOOKUP(L746,Points!$A$2:$B$36,2),0)+_xlfn.IFNA(VLOOKUP(M746,Points!$A$2:$B$36,2),0)+_xlfn.IFNA(VLOOKUP(N746,Points!$A$2:$B$36,2),0)+_xlfn.IFNA(VLOOKUP(O746,Points!$A$2:$B$36,2),0)+_xlfn.IFNA(VLOOKUP(P746,Points!$A$2:$B$36,2),0)+_xlfn.IFNA(VLOOKUP(Q746,Points!$D$2:$E$36,2),0)+R746</f>
        <v>0</v>
      </c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</row>
    <row r="747" spans="3:18" hidden="1" x14ac:dyDescent="0.25">
      <c r="C747" s="8">
        <f>_xlfn.IFNA(VLOOKUP(E747,Points!$A$2:$B$36,2),0)+_xlfn.IFNA(VLOOKUP(F747,Points!$A$2:$B$36,2),0)+_xlfn.IFNA(VLOOKUP(G747,Points!$A$2:$B$36,2),0)+_xlfn.IFNA(VLOOKUP(H747,Points!$A$2:$B$36,2),0)+_xlfn.IFNA(VLOOKUP(I747,Points!$A$2:$B$36,2),0)+_xlfn.IFNA(VLOOKUP(J747,Points!$A$2:$B$36,2),0)+_xlfn.IFNA(VLOOKUP(K747,Points!$A$2:$B$36,2),0)+_xlfn.IFNA(VLOOKUP(L747,Points!$A$2:$B$36,2),0)+_xlfn.IFNA(VLOOKUP(M747,Points!$A$2:$B$36,2),0)+_xlfn.IFNA(VLOOKUP(N747,Points!$A$2:$B$36,2),0)+_xlfn.IFNA(VLOOKUP(O747,Points!$A$2:$B$36,2),0)+_xlfn.IFNA(VLOOKUP(P747,Points!$A$2:$B$36,2),0)+_xlfn.IFNA(VLOOKUP(Q747,Points!$D$2:$E$36,2),0)+R747</f>
        <v>0</v>
      </c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</row>
    <row r="748" spans="3:18" hidden="1" x14ac:dyDescent="0.25">
      <c r="C748" s="8">
        <f>_xlfn.IFNA(VLOOKUP(E748,Points!$A$2:$B$36,2),0)+_xlfn.IFNA(VLOOKUP(F748,Points!$A$2:$B$36,2),0)+_xlfn.IFNA(VLOOKUP(G748,Points!$A$2:$B$36,2),0)+_xlfn.IFNA(VLOOKUP(H748,Points!$A$2:$B$36,2),0)+_xlfn.IFNA(VLOOKUP(I748,Points!$A$2:$B$36,2),0)+_xlfn.IFNA(VLOOKUP(J748,Points!$A$2:$B$36,2),0)+_xlfn.IFNA(VLOOKUP(K748,Points!$A$2:$B$36,2),0)+_xlfn.IFNA(VLOOKUP(L748,Points!$A$2:$B$36,2),0)+_xlfn.IFNA(VLOOKUP(M748,Points!$A$2:$B$36,2),0)+_xlfn.IFNA(VLOOKUP(N748,Points!$A$2:$B$36,2),0)+_xlfn.IFNA(VLOOKUP(O748,Points!$A$2:$B$36,2),0)+_xlfn.IFNA(VLOOKUP(P748,Points!$A$2:$B$36,2),0)+_xlfn.IFNA(VLOOKUP(Q748,Points!$D$2:$E$36,2),0)+R748</f>
        <v>0</v>
      </c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</row>
    <row r="749" spans="3:18" hidden="1" x14ac:dyDescent="0.25">
      <c r="C749" s="8">
        <f>_xlfn.IFNA(VLOOKUP(E749,Points!$A$2:$B$36,2),0)+_xlfn.IFNA(VLOOKUP(F749,Points!$A$2:$B$36,2),0)+_xlfn.IFNA(VLOOKUP(G749,Points!$A$2:$B$36,2),0)+_xlfn.IFNA(VLOOKUP(H749,Points!$A$2:$B$36,2),0)+_xlfn.IFNA(VLOOKUP(I749,Points!$A$2:$B$36,2),0)+_xlfn.IFNA(VLOOKUP(J749,Points!$A$2:$B$36,2),0)+_xlfn.IFNA(VLOOKUP(K749,Points!$A$2:$B$36,2),0)+_xlfn.IFNA(VLOOKUP(L749,Points!$A$2:$B$36,2),0)+_xlfn.IFNA(VLOOKUP(M749,Points!$A$2:$B$36,2),0)+_xlfn.IFNA(VLOOKUP(N749,Points!$A$2:$B$36,2),0)+_xlfn.IFNA(VLOOKUP(O749,Points!$A$2:$B$36,2),0)+_xlfn.IFNA(VLOOKUP(P749,Points!$A$2:$B$36,2),0)+_xlfn.IFNA(VLOOKUP(Q749,Points!$D$2:$E$36,2),0)+R749</f>
        <v>0</v>
      </c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</row>
    <row r="750" spans="3:18" hidden="1" x14ac:dyDescent="0.25">
      <c r="C750" s="8">
        <f>_xlfn.IFNA(VLOOKUP(E750,Points!$A$2:$B$36,2),0)+_xlfn.IFNA(VLOOKUP(F750,Points!$A$2:$B$36,2),0)+_xlfn.IFNA(VLOOKUP(G750,Points!$A$2:$B$36,2),0)+_xlfn.IFNA(VLOOKUP(H750,Points!$A$2:$B$36,2),0)+_xlfn.IFNA(VLOOKUP(I750,Points!$A$2:$B$36,2),0)+_xlfn.IFNA(VLOOKUP(J750,Points!$A$2:$B$36,2),0)+_xlfn.IFNA(VLOOKUP(K750,Points!$A$2:$B$36,2),0)+_xlfn.IFNA(VLOOKUP(L750,Points!$A$2:$B$36,2),0)+_xlfn.IFNA(VLOOKUP(M750,Points!$A$2:$B$36,2),0)+_xlfn.IFNA(VLOOKUP(N750,Points!$A$2:$B$36,2),0)+_xlfn.IFNA(VLOOKUP(O750,Points!$A$2:$B$36,2),0)+_xlfn.IFNA(VLOOKUP(P750,Points!$A$2:$B$36,2),0)+_xlfn.IFNA(VLOOKUP(Q750,Points!$D$2:$E$36,2),0)+R750</f>
        <v>0</v>
      </c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</row>
    <row r="751" spans="3:18" hidden="1" x14ac:dyDescent="0.25">
      <c r="C751" s="8">
        <f>_xlfn.IFNA(VLOOKUP(E751,Points!$A$2:$B$36,2),0)+_xlfn.IFNA(VLOOKUP(F751,Points!$A$2:$B$36,2),0)+_xlfn.IFNA(VLOOKUP(G751,Points!$A$2:$B$36,2),0)+_xlfn.IFNA(VLOOKUP(H751,Points!$A$2:$B$36,2),0)+_xlfn.IFNA(VLOOKUP(I751,Points!$A$2:$B$36,2),0)+_xlfn.IFNA(VLOOKUP(J751,Points!$A$2:$B$36,2),0)+_xlfn.IFNA(VLOOKUP(K751,Points!$A$2:$B$36,2),0)+_xlfn.IFNA(VLOOKUP(L751,Points!$A$2:$B$36,2),0)+_xlfn.IFNA(VLOOKUP(M751,Points!$A$2:$B$36,2),0)+_xlfn.IFNA(VLOOKUP(N751,Points!$A$2:$B$36,2),0)+_xlfn.IFNA(VLOOKUP(O751,Points!$A$2:$B$36,2),0)+_xlfn.IFNA(VLOOKUP(P751,Points!$A$2:$B$36,2),0)+_xlfn.IFNA(VLOOKUP(Q751,Points!$D$2:$E$36,2),0)+R751</f>
        <v>0</v>
      </c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</row>
    <row r="752" spans="3:18" hidden="1" x14ac:dyDescent="0.25">
      <c r="C752" s="8">
        <f>_xlfn.IFNA(VLOOKUP(E752,Points!$A$2:$B$36,2),0)+_xlfn.IFNA(VLOOKUP(F752,Points!$A$2:$B$36,2),0)+_xlfn.IFNA(VLOOKUP(G752,Points!$A$2:$B$36,2),0)+_xlfn.IFNA(VLOOKUP(H752,Points!$A$2:$B$36,2),0)+_xlfn.IFNA(VLOOKUP(I752,Points!$A$2:$B$36,2),0)+_xlfn.IFNA(VLOOKUP(J752,Points!$A$2:$B$36,2),0)+_xlfn.IFNA(VLOOKUP(K752,Points!$A$2:$B$36,2),0)+_xlfn.IFNA(VLOOKUP(L752,Points!$A$2:$B$36,2),0)+_xlfn.IFNA(VLOOKUP(M752,Points!$A$2:$B$36,2),0)+_xlfn.IFNA(VLOOKUP(N752,Points!$A$2:$B$36,2),0)+_xlfn.IFNA(VLOOKUP(O752,Points!$A$2:$B$36,2),0)+_xlfn.IFNA(VLOOKUP(P752,Points!$A$2:$B$36,2),0)+_xlfn.IFNA(VLOOKUP(Q752,Points!$D$2:$E$36,2),0)+R752</f>
        <v>0</v>
      </c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</row>
    <row r="753" spans="1:19" hidden="1" x14ac:dyDescent="0.25">
      <c r="C753" s="8">
        <f>_xlfn.IFNA(VLOOKUP(E753,Points!$A$2:$B$36,2),0)+_xlfn.IFNA(VLOOKUP(F753,Points!$A$2:$B$36,2),0)+_xlfn.IFNA(VLOOKUP(G753,Points!$A$2:$B$36,2),0)+_xlfn.IFNA(VLOOKUP(H753,Points!$A$2:$B$36,2),0)+_xlfn.IFNA(VLOOKUP(I753,Points!$A$2:$B$36,2),0)+_xlfn.IFNA(VLOOKUP(J753,Points!$A$2:$B$36,2),0)+_xlfn.IFNA(VLOOKUP(K753,Points!$A$2:$B$36,2),0)+_xlfn.IFNA(VLOOKUP(L753,Points!$A$2:$B$36,2),0)+_xlfn.IFNA(VLOOKUP(M753,Points!$A$2:$B$36,2),0)+_xlfn.IFNA(VLOOKUP(N753,Points!$A$2:$B$36,2),0)+_xlfn.IFNA(VLOOKUP(O753,Points!$A$2:$B$36,2),0)+_xlfn.IFNA(VLOOKUP(P753,Points!$A$2:$B$36,2),0)+_xlfn.IFNA(VLOOKUP(Q753,Points!$D$2:$E$36,2),0)+R753</f>
        <v>0</v>
      </c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</row>
    <row r="754" spans="1:19" x14ac:dyDescent="0.25">
      <c r="C754" s="8">
        <f>_xlfn.IFNA(VLOOKUP(E754,Points!$A$2:$B$36,2),0)+_xlfn.IFNA(VLOOKUP(F754,Points!$A$2:$B$36,2),0)+_xlfn.IFNA(VLOOKUP(G754,Points!$A$2:$B$36,2),0)+_xlfn.IFNA(VLOOKUP(H754,Points!$A$2:$B$36,2),0)+_xlfn.IFNA(VLOOKUP(I754,Points!$A$2:$B$36,2),0)+_xlfn.IFNA(VLOOKUP(J754,Points!$A$2:$B$36,2),0)+_xlfn.IFNA(VLOOKUP(K754,Points!$A$2:$B$36,2),0)+_xlfn.IFNA(VLOOKUP(L754,Points!$A$2:$B$36,2),0)+_xlfn.IFNA(VLOOKUP(M754,Points!$A$2:$B$36,2),0)+_xlfn.IFNA(VLOOKUP(N754,Points!$A$2:$B$36,2),0)+_xlfn.IFNA(VLOOKUP(O754,Points!$A$2:$B$36,2),0)+_xlfn.IFNA(VLOOKUP(P754,Points!$A$2:$B$36,2),0)+_xlfn.IFNA(VLOOKUP(Q754,Points!$D$2:$E$36,2),0)+R754</f>
        <v>0</v>
      </c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</row>
    <row r="755" spans="1:19" s="14" customFormat="1" x14ac:dyDescent="0.25">
      <c r="A755" s="14" t="s">
        <v>514</v>
      </c>
      <c r="C755" s="25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</row>
    <row r="756" spans="1:19" x14ac:dyDescent="0.25">
      <c r="A756" t="s">
        <v>118</v>
      </c>
      <c r="B756" t="s">
        <v>515</v>
      </c>
      <c r="C756" s="8">
        <f>_xlfn.IFNA(VLOOKUP(E756,Points!$A$2:$B$36,2),0)+_xlfn.IFNA(VLOOKUP(F756,Points!$A$2:$B$36,2),0)+_xlfn.IFNA(VLOOKUP(G756,Points!$A$2:$B$36,2),0)+_xlfn.IFNA(VLOOKUP(H756,Points!$A$2:$B$36,2),0)+_xlfn.IFNA(VLOOKUP(I756,Points!$A$2:$B$36,2),0)+_xlfn.IFNA(VLOOKUP(J756,Points!$A$2:$B$36,2),0)+_xlfn.IFNA(VLOOKUP(K756,Points!$A$2:$B$36,2),0)+_xlfn.IFNA(VLOOKUP(L756,Points!$A$2:$B$36,2),0)+_xlfn.IFNA(VLOOKUP(M756,Points!$A$2:$B$36,2),0)+_xlfn.IFNA(VLOOKUP(N756,Points!$A$2:$B$36,2),0)+_xlfn.IFNA(VLOOKUP(O756,Points!$A$2:$B$36,2),0)+_xlfn.IFNA(VLOOKUP(P756,Points!$A$2:$B$36,2),0)+_xlfn.IFNA(VLOOKUP(Q756,Points!$D$2:$E$36,2),0)+R756</f>
        <v>42</v>
      </c>
      <c r="D756" s="22"/>
      <c r="E756" s="22" t="s">
        <v>274</v>
      </c>
      <c r="F756" s="22"/>
      <c r="G756" s="22"/>
      <c r="H756" s="22">
        <v>1</v>
      </c>
      <c r="I756" s="22"/>
      <c r="J756" s="22"/>
      <c r="K756" s="22"/>
      <c r="L756" s="22">
        <v>1</v>
      </c>
      <c r="M756" s="22"/>
      <c r="N756" s="22" t="s">
        <v>714</v>
      </c>
      <c r="O756" s="22"/>
      <c r="P756" s="22"/>
      <c r="Q756" s="22"/>
      <c r="R756" s="22">
        <f>1+1</f>
        <v>2</v>
      </c>
      <c r="S756" t="s">
        <v>1497</v>
      </c>
    </row>
    <row r="757" spans="1:19" x14ac:dyDescent="0.25">
      <c r="A757" t="s">
        <v>1002</v>
      </c>
      <c r="B757" t="s">
        <v>1003</v>
      </c>
      <c r="C757" s="32">
        <f>_xlfn.IFNA(VLOOKUP(E757,Points!$A$2:$B$36,2),0)+_xlfn.IFNA(VLOOKUP(F757,Points!$A$2:$B$36,2),0)+_xlfn.IFNA(VLOOKUP(G757,Points!$A$2:$B$36,2),0)+_xlfn.IFNA(VLOOKUP(H757,Points!$A$2:$B$36,2),0)+_xlfn.IFNA(VLOOKUP(I757,Points!$A$2:$B$36,2),0)+_xlfn.IFNA(VLOOKUP(J757,Points!$A$2:$B$36,2),0)+_xlfn.IFNA(VLOOKUP(K757,Points!$A$2:$B$36,2),0)+_xlfn.IFNA(VLOOKUP(L757,Points!$A$2:$B$36,2),0)+_xlfn.IFNA(VLOOKUP(M757,Points!$A$2:$B$36,2),0)+_xlfn.IFNA(VLOOKUP(N757,Points!$A$2:$B$36,2),0)+_xlfn.IFNA(VLOOKUP(O757,Points!$A$2:$B$36,2),0)+_xlfn.IFNA(VLOOKUP(P757,Points!$A$2:$B$36,2),0)+_xlfn.IFNA(VLOOKUP(Q757,Points!$D$2:$E$36,2),0)+R757</f>
        <v>37</v>
      </c>
      <c r="D757" s="22"/>
      <c r="E757" s="22"/>
      <c r="F757" s="22"/>
      <c r="G757" s="22"/>
      <c r="H757" s="22"/>
      <c r="I757" s="22">
        <v>1</v>
      </c>
      <c r="J757" s="22"/>
      <c r="K757" s="22"/>
      <c r="L757" s="22" t="s">
        <v>274</v>
      </c>
      <c r="M757" s="22" t="s">
        <v>1184</v>
      </c>
      <c r="N757" s="22">
        <v>2</v>
      </c>
      <c r="O757" s="22"/>
      <c r="P757" s="22"/>
      <c r="Q757" s="22"/>
      <c r="R757" s="22">
        <f>1</f>
        <v>1</v>
      </c>
      <c r="S757" t="s">
        <v>1486</v>
      </c>
    </row>
    <row r="758" spans="1:19" x14ac:dyDescent="0.25">
      <c r="A758" t="s">
        <v>120</v>
      </c>
      <c r="B758" t="s">
        <v>164</v>
      </c>
      <c r="C758" s="8">
        <f>_xlfn.IFNA(VLOOKUP(E758,Points!$A$2:$B$36,2),0)+_xlfn.IFNA(VLOOKUP(F758,Points!$A$2:$B$36,2),0)+_xlfn.IFNA(VLOOKUP(G758,Points!$A$2:$B$36,2),0)+_xlfn.IFNA(VLOOKUP(H758,Points!$A$2:$B$36,2),0)+_xlfn.IFNA(VLOOKUP(I758,Points!$A$2:$B$36,2),0)+_xlfn.IFNA(VLOOKUP(J758,Points!$A$2:$B$36,2),0)+_xlfn.IFNA(VLOOKUP(K758,Points!$A$2:$B$36,2),0)+_xlfn.IFNA(VLOOKUP(L758,Points!$A$2:$B$36,2),0)+_xlfn.IFNA(VLOOKUP(M758,Points!$A$2:$B$36,2),0)+_xlfn.IFNA(VLOOKUP(N758,Points!$A$2:$B$36,2),0)+_xlfn.IFNA(VLOOKUP(O758,Points!$A$2:$B$36,2),0)+_xlfn.IFNA(VLOOKUP(P758,Points!$A$2:$B$36,2),0)+_xlfn.IFNA(VLOOKUP(Q758,Points!$D$2:$E$36,2),0)+R758</f>
        <v>27</v>
      </c>
      <c r="D758" s="22"/>
      <c r="E758" s="22">
        <v>4</v>
      </c>
      <c r="F758" s="22"/>
      <c r="G758" s="22"/>
      <c r="H758" s="22"/>
      <c r="I758" s="22"/>
      <c r="J758" s="22">
        <v>2</v>
      </c>
      <c r="K758" s="22"/>
      <c r="L758" s="22"/>
      <c r="M758" s="22"/>
      <c r="N758" s="22"/>
      <c r="O758" s="22"/>
      <c r="P758" s="22"/>
      <c r="Q758" s="22"/>
      <c r="R758" s="22"/>
    </row>
    <row r="759" spans="1:19" x14ac:dyDescent="0.25">
      <c r="A759" t="s">
        <v>201</v>
      </c>
      <c r="B759" t="s">
        <v>520</v>
      </c>
      <c r="C759" s="31">
        <f>_xlfn.IFNA(VLOOKUP(E759,Points!$A$2:$B$36,2),0)+_xlfn.IFNA(VLOOKUP(F759,Points!$A$2:$B$36,2),0)+_xlfn.IFNA(VLOOKUP(G759,Points!$A$2:$B$36,2),0)+_xlfn.IFNA(VLOOKUP(H759,Points!$A$2:$B$36,2),0)+_xlfn.IFNA(VLOOKUP(I759,Points!$A$2:$B$36,2),0)+_xlfn.IFNA(VLOOKUP(J759,Points!$A$2:$B$36,2),0)+_xlfn.IFNA(VLOOKUP(K759,Points!$A$2:$B$36,2),0)+_xlfn.IFNA(VLOOKUP(L759,Points!$A$2:$B$36,2),0)+_xlfn.IFNA(VLOOKUP(M759,Points!$A$2:$B$36,2),0)+_xlfn.IFNA(VLOOKUP(N759,Points!$A$2:$B$36,2),0)+_xlfn.IFNA(VLOOKUP(O759,Points!$A$2:$B$36,2),0)+_xlfn.IFNA(VLOOKUP(P759,Points!$A$2:$B$36,2),0)+_xlfn.IFNA(VLOOKUP(Q759,Points!$D$2:$E$36,2),0)+R759</f>
        <v>26</v>
      </c>
      <c r="D759" s="22"/>
      <c r="E759" s="22"/>
      <c r="F759" s="22"/>
      <c r="G759" s="22"/>
      <c r="H759" s="22">
        <v>3</v>
      </c>
      <c r="I759" s="22"/>
      <c r="J759" s="22">
        <v>3</v>
      </c>
      <c r="K759" s="22"/>
      <c r="L759" s="22"/>
      <c r="M759" s="22"/>
      <c r="N759" s="22" t="s">
        <v>827</v>
      </c>
      <c r="O759" s="22"/>
      <c r="P759" s="22"/>
      <c r="Q759" s="22"/>
      <c r="R759" s="22"/>
    </row>
    <row r="760" spans="1:19" x14ac:dyDescent="0.25">
      <c r="A760" t="s">
        <v>1009</v>
      </c>
      <c r="B760" t="s">
        <v>1010</v>
      </c>
      <c r="C760" s="31">
        <f>_xlfn.IFNA(VLOOKUP(E760,Points!$A$2:$B$36,2),0)+_xlfn.IFNA(VLOOKUP(F760,Points!$A$2:$B$36,2),0)+_xlfn.IFNA(VLOOKUP(G760,Points!$A$2:$B$36,2),0)+_xlfn.IFNA(VLOOKUP(H760,Points!$A$2:$B$36,2),0)+_xlfn.IFNA(VLOOKUP(I760,Points!$A$2:$B$36,2),0)+_xlfn.IFNA(VLOOKUP(J760,Points!$A$2:$B$36,2),0)+_xlfn.IFNA(VLOOKUP(K760,Points!$A$2:$B$36,2),0)+_xlfn.IFNA(VLOOKUP(L760,Points!$A$2:$B$36,2),0)+_xlfn.IFNA(VLOOKUP(M760,Points!$A$2:$B$36,2),0)+_xlfn.IFNA(VLOOKUP(N760,Points!$A$2:$B$36,2),0)+_xlfn.IFNA(VLOOKUP(O760,Points!$A$2:$B$36,2),0)+_xlfn.IFNA(VLOOKUP(P760,Points!$A$2:$B$36,2),0)+_xlfn.IFNA(VLOOKUP(Q760,Points!$D$2:$E$36,2),0)+R760</f>
        <v>24</v>
      </c>
      <c r="D760" s="22"/>
      <c r="E760" s="22"/>
      <c r="F760" s="22"/>
      <c r="G760" s="22"/>
      <c r="H760" s="22"/>
      <c r="I760" s="22" t="s">
        <v>454</v>
      </c>
      <c r="J760" s="22"/>
      <c r="K760" s="22"/>
      <c r="L760" s="22">
        <v>4</v>
      </c>
      <c r="M760" s="22"/>
      <c r="N760" s="22">
        <v>3</v>
      </c>
      <c r="O760" s="22"/>
      <c r="P760" s="22"/>
      <c r="Q760" s="22"/>
      <c r="R760" s="22"/>
    </row>
    <row r="761" spans="1:19" x14ac:dyDescent="0.25">
      <c r="A761" t="s">
        <v>1004</v>
      </c>
      <c r="B761" t="s">
        <v>1005</v>
      </c>
      <c r="C761" s="31">
        <f>_xlfn.IFNA(VLOOKUP(E761,Points!$A$2:$B$36,2),0)+_xlfn.IFNA(VLOOKUP(F761,Points!$A$2:$B$36,2),0)+_xlfn.IFNA(VLOOKUP(G761,Points!$A$2:$B$36,2),0)+_xlfn.IFNA(VLOOKUP(H761,Points!$A$2:$B$36,2),0)+_xlfn.IFNA(VLOOKUP(I761,Points!$A$2:$B$36,2),0)+_xlfn.IFNA(VLOOKUP(J761,Points!$A$2:$B$36,2),0)+_xlfn.IFNA(VLOOKUP(K761,Points!$A$2:$B$36,2),0)+_xlfn.IFNA(VLOOKUP(L761,Points!$A$2:$B$36,2),0)+_xlfn.IFNA(VLOOKUP(M761,Points!$A$2:$B$36,2),0)+_xlfn.IFNA(VLOOKUP(N761,Points!$A$2:$B$36,2),0)+_xlfn.IFNA(VLOOKUP(O761,Points!$A$2:$B$36,2),0)+_xlfn.IFNA(VLOOKUP(P761,Points!$A$2:$B$36,2),0)+_xlfn.IFNA(VLOOKUP(Q761,Points!$D$2:$E$36,2),0)+R761</f>
        <v>23</v>
      </c>
      <c r="D761" s="22"/>
      <c r="E761" s="22"/>
      <c r="F761" s="22"/>
      <c r="G761" s="22"/>
      <c r="H761" s="22"/>
      <c r="I761" s="22">
        <v>2</v>
      </c>
      <c r="J761" s="22"/>
      <c r="K761" s="22"/>
      <c r="L761" s="22"/>
      <c r="M761" s="22" t="s">
        <v>1184</v>
      </c>
      <c r="N761" s="22">
        <v>6</v>
      </c>
      <c r="O761" s="22"/>
      <c r="P761" s="22"/>
      <c r="Q761" s="22"/>
      <c r="R761" s="22"/>
    </row>
    <row r="762" spans="1:19" x14ac:dyDescent="0.25">
      <c r="A762" t="s">
        <v>516</v>
      </c>
      <c r="B762" t="s">
        <v>505</v>
      </c>
      <c r="C762" s="8">
        <f>_xlfn.IFNA(VLOOKUP(E762,Points!$A$2:$B$36,2),0)+_xlfn.IFNA(VLOOKUP(F762,Points!$A$2:$B$36,2),0)+_xlfn.IFNA(VLOOKUP(G762,Points!$A$2:$B$36,2),0)+_xlfn.IFNA(VLOOKUP(H762,Points!$A$2:$B$36,2),0)+_xlfn.IFNA(VLOOKUP(I762,Points!$A$2:$B$36,2),0)+_xlfn.IFNA(VLOOKUP(J762,Points!$A$2:$B$36,2),0)+_xlfn.IFNA(VLOOKUP(K762,Points!$A$2:$B$36,2),0)+_xlfn.IFNA(VLOOKUP(L762,Points!$A$2:$B$36,2),0)+_xlfn.IFNA(VLOOKUP(M762,Points!$A$2:$B$36,2),0)+_xlfn.IFNA(VLOOKUP(N762,Points!$A$2:$B$36,2),0)+_xlfn.IFNA(VLOOKUP(O762,Points!$A$2:$B$36,2),0)+_xlfn.IFNA(VLOOKUP(P762,Points!$A$2:$B$36,2),0)+_xlfn.IFNA(VLOOKUP(Q762,Points!$D$2:$E$36,2),0)+R762</f>
        <v>21</v>
      </c>
      <c r="D762" s="22"/>
      <c r="E762" s="22">
        <v>1</v>
      </c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>
        <f>1</f>
        <v>1</v>
      </c>
      <c r="S762" t="s">
        <v>350</v>
      </c>
    </row>
    <row r="763" spans="1:19" x14ac:dyDescent="0.25">
      <c r="A763" t="s">
        <v>101</v>
      </c>
      <c r="B763" t="s">
        <v>1006</v>
      </c>
      <c r="C763" s="8">
        <f>_xlfn.IFNA(VLOOKUP(E763,Points!$A$2:$B$36,2),0)+_xlfn.IFNA(VLOOKUP(F763,Points!$A$2:$B$36,2),0)+_xlfn.IFNA(VLOOKUP(G763,Points!$A$2:$B$36,2),0)+_xlfn.IFNA(VLOOKUP(H763,Points!$A$2:$B$36,2),0)+_xlfn.IFNA(VLOOKUP(I763,Points!$A$2:$B$36,2),0)+_xlfn.IFNA(VLOOKUP(J763,Points!$A$2:$B$36,2),0)+_xlfn.IFNA(VLOOKUP(K763,Points!$A$2:$B$36,2),0)+_xlfn.IFNA(VLOOKUP(L763,Points!$A$2:$B$36,2),0)+_xlfn.IFNA(VLOOKUP(M763,Points!$A$2:$B$36,2),0)+_xlfn.IFNA(VLOOKUP(N763,Points!$A$2:$B$36,2),0)+_xlfn.IFNA(VLOOKUP(O763,Points!$A$2:$B$36,2),0)+_xlfn.IFNA(VLOOKUP(P763,Points!$A$2:$B$36,2),0)+_xlfn.IFNA(VLOOKUP(Q763,Points!$D$2:$E$36,2),0)+R763</f>
        <v>22</v>
      </c>
      <c r="D763" s="22"/>
      <c r="E763" s="22"/>
      <c r="F763" s="22"/>
      <c r="G763" s="22"/>
      <c r="H763" s="22"/>
      <c r="I763" s="22">
        <v>3</v>
      </c>
      <c r="J763" s="22"/>
      <c r="K763" s="22"/>
      <c r="L763" s="22">
        <v>5</v>
      </c>
      <c r="M763" s="22"/>
      <c r="N763" s="22"/>
      <c r="O763" s="22"/>
      <c r="P763" s="22"/>
      <c r="Q763" s="22"/>
      <c r="R763" s="22"/>
    </row>
    <row r="764" spans="1:19" x14ac:dyDescent="0.25">
      <c r="A764" t="s">
        <v>517</v>
      </c>
      <c r="B764" t="s">
        <v>144</v>
      </c>
      <c r="C764" s="8">
        <f>_xlfn.IFNA(VLOOKUP(E764,Points!$A$2:$B$36,2),0)+_xlfn.IFNA(VLOOKUP(F764,Points!$A$2:$B$36,2),0)+_xlfn.IFNA(VLOOKUP(G764,Points!$A$2:$B$36,2),0)+_xlfn.IFNA(VLOOKUP(H764,Points!$A$2:$B$36,2),0)+_xlfn.IFNA(VLOOKUP(I764,Points!$A$2:$B$36,2),0)+_xlfn.IFNA(VLOOKUP(J764,Points!$A$2:$B$36,2),0)+_xlfn.IFNA(VLOOKUP(K764,Points!$A$2:$B$36,2),0)+_xlfn.IFNA(VLOOKUP(L764,Points!$A$2:$B$36,2),0)+_xlfn.IFNA(VLOOKUP(M764,Points!$A$2:$B$36,2),0)+_xlfn.IFNA(VLOOKUP(N764,Points!$A$2:$B$36,2),0)+_xlfn.IFNA(VLOOKUP(O764,Points!$A$2:$B$36,2),0)+_xlfn.IFNA(VLOOKUP(P764,Points!$A$2:$B$36,2),0)+_xlfn.IFNA(VLOOKUP(Q764,Points!$D$2:$E$36,2),0)+R764</f>
        <v>20</v>
      </c>
      <c r="D764" s="22"/>
      <c r="E764" s="22"/>
      <c r="F764" s="22"/>
      <c r="G764" s="22">
        <v>1</v>
      </c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</row>
    <row r="765" spans="1:19" x14ac:dyDescent="0.25">
      <c r="A765" t="s">
        <v>197</v>
      </c>
      <c r="B765" t="s">
        <v>198</v>
      </c>
      <c r="C765" s="8">
        <f>_xlfn.IFNA(VLOOKUP(E765,Points!$A$2:$B$36,2),0)+_xlfn.IFNA(VLOOKUP(F765,Points!$A$2:$B$36,2),0)+_xlfn.IFNA(VLOOKUP(G765,Points!$A$2:$B$36,2),0)+_xlfn.IFNA(VLOOKUP(H765,Points!$A$2:$B$36,2),0)+_xlfn.IFNA(VLOOKUP(I765,Points!$A$2:$B$36,2),0)+_xlfn.IFNA(VLOOKUP(J765,Points!$A$2:$B$36,2),0)+_xlfn.IFNA(VLOOKUP(K765,Points!$A$2:$B$36,2),0)+_xlfn.IFNA(VLOOKUP(L765,Points!$A$2:$B$36,2),0)+_xlfn.IFNA(VLOOKUP(M765,Points!$A$2:$B$36,2),0)+_xlfn.IFNA(VLOOKUP(N765,Points!$A$2:$B$36,2),0)+_xlfn.IFNA(VLOOKUP(O765,Points!$A$2:$B$36,2),0)+_xlfn.IFNA(VLOOKUP(P765,Points!$A$2:$B$36,2),0)+_xlfn.IFNA(VLOOKUP(Q765,Points!$D$2:$E$36,2),0)+R765</f>
        <v>20</v>
      </c>
      <c r="D765" s="22"/>
      <c r="E765" s="22"/>
      <c r="F765" s="22"/>
      <c r="G765" s="22"/>
      <c r="H765" s="22"/>
      <c r="I765" s="22"/>
      <c r="J765" s="22">
        <v>1</v>
      </c>
      <c r="K765" s="22"/>
      <c r="L765" s="22"/>
      <c r="M765" s="22"/>
      <c r="N765" s="22"/>
      <c r="O765" s="22"/>
      <c r="P765" s="22"/>
      <c r="Q765" s="22"/>
      <c r="R765" s="22"/>
    </row>
    <row r="766" spans="1:19" x14ac:dyDescent="0.25">
      <c r="A766" t="s">
        <v>103</v>
      </c>
      <c r="B766" t="s">
        <v>1305</v>
      </c>
      <c r="C766" s="8">
        <f>_xlfn.IFNA(VLOOKUP(E766,Points!$A$2:$B$36,2),0)+_xlfn.IFNA(VLOOKUP(F766,Points!$A$2:$B$36,2),0)+_xlfn.IFNA(VLOOKUP(G766,Points!$A$2:$B$36,2),0)+_xlfn.IFNA(VLOOKUP(H766,Points!$A$2:$B$36,2),0)+_xlfn.IFNA(VLOOKUP(I766,Points!$A$2:$B$36,2),0)+_xlfn.IFNA(VLOOKUP(J766,Points!$A$2:$B$36,2),0)+_xlfn.IFNA(VLOOKUP(K766,Points!$A$2:$B$36,2),0)+_xlfn.IFNA(VLOOKUP(L766,Points!$A$2:$B$36,2),0)+_xlfn.IFNA(VLOOKUP(M766,Points!$A$2:$B$36,2),0)+_xlfn.IFNA(VLOOKUP(N766,Points!$A$2:$B$36,2),0)+_xlfn.IFNA(VLOOKUP(O766,Points!$A$2:$B$36,2),0)+_xlfn.IFNA(VLOOKUP(P766,Points!$A$2:$B$36,2),0)+_xlfn.IFNA(VLOOKUP(Q766,Points!$D$2:$E$36,2),0)+R766</f>
        <v>20</v>
      </c>
      <c r="D766" s="22"/>
      <c r="E766" s="22"/>
      <c r="F766" s="22"/>
      <c r="G766" s="22"/>
      <c r="H766" s="22"/>
      <c r="I766" s="22"/>
      <c r="J766" s="22"/>
      <c r="K766" s="22">
        <v>1</v>
      </c>
      <c r="L766" s="22"/>
      <c r="M766" s="22"/>
      <c r="N766" s="22"/>
      <c r="O766" s="22"/>
      <c r="P766" s="22"/>
      <c r="Q766" s="22"/>
      <c r="R766" s="22"/>
    </row>
    <row r="767" spans="1:19" x14ac:dyDescent="0.25">
      <c r="A767" t="s">
        <v>207</v>
      </c>
      <c r="B767" t="s">
        <v>1008</v>
      </c>
      <c r="C767" s="31">
        <f>_xlfn.IFNA(VLOOKUP(E767,Points!$A$2:$B$36,2),0)+_xlfn.IFNA(VLOOKUP(F767,Points!$A$2:$B$36,2),0)+_xlfn.IFNA(VLOOKUP(G767,Points!$A$2:$B$36,2),0)+_xlfn.IFNA(VLOOKUP(H767,Points!$A$2:$B$36,2),0)+_xlfn.IFNA(VLOOKUP(I767,Points!$A$2:$B$36,2),0)+_xlfn.IFNA(VLOOKUP(J767,Points!$A$2:$B$36,2),0)+_xlfn.IFNA(VLOOKUP(K767,Points!$A$2:$B$36,2),0)+_xlfn.IFNA(VLOOKUP(L767,Points!$A$2:$B$36,2),0)+_xlfn.IFNA(VLOOKUP(M767,Points!$A$2:$B$36,2),0)+_xlfn.IFNA(VLOOKUP(N767,Points!$A$2:$B$36,2),0)+_xlfn.IFNA(VLOOKUP(O767,Points!$A$2:$B$36,2),0)+_xlfn.IFNA(VLOOKUP(P767,Points!$A$2:$B$36,2),0)+_xlfn.IFNA(VLOOKUP(Q767,Points!$D$2:$E$36,2),0)+R767</f>
        <v>20</v>
      </c>
      <c r="D767" s="22"/>
      <c r="E767" s="22"/>
      <c r="F767" s="22"/>
      <c r="G767" s="22"/>
      <c r="H767" s="22"/>
      <c r="I767" s="22">
        <v>5</v>
      </c>
      <c r="J767" s="22"/>
      <c r="K767" s="22"/>
      <c r="L767" s="22"/>
      <c r="M767" s="22" t="s">
        <v>1184</v>
      </c>
      <c r="N767" s="22">
        <v>4</v>
      </c>
      <c r="O767" s="22"/>
      <c r="P767" s="22"/>
      <c r="Q767" s="22"/>
      <c r="R767" s="22"/>
    </row>
    <row r="768" spans="1:19" x14ac:dyDescent="0.25">
      <c r="A768" t="s">
        <v>169</v>
      </c>
      <c r="B768" t="s">
        <v>1212</v>
      </c>
      <c r="C768" s="32">
        <f>_xlfn.IFNA(VLOOKUP(E768,Points!$A$2:$B$36,2),0)+_xlfn.IFNA(VLOOKUP(F768,Points!$A$2:$B$36,2),0)+_xlfn.IFNA(VLOOKUP(G768,Points!$A$2:$B$36,2),0)+_xlfn.IFNA(VLOOKUP(H768,Points!$A$2:$B$36,2),0)+_xlfn.IFNA(VLOOKUP(I768,Points!$A$2:$B$36,2),0)+_xlfn.IFNA(VLOOKUP(J768,Points!$A$2:$B$36,2),0)+_xlfn.IFNA(VLOOKUP(K768,Points!$A$2:$B$36,2),0)+_xlfn.IFNA(VLOOKUP(L768,Points!$A$2:$B$36,2),0)+_xlfn.IFNA(VLOOKUP(M768,Points!$A$2:$B$36,2),0)+_xlfn.IFNA(VLOOKUP(N768,Points!$A$2:$B$36,2),0)+_xlfn.IFNA(VLOOKUP(O768,Points!$A$2:$B$36,2),0)+_xlfn.IFNA(VLOOKUP(P768,Points!$A$2:$B$36,2),0)+_xlfn.IFNA(VLOOKUP(Q768,Points!$D$2:$E$36,2),0)+R768</f>
        <v>19</v>
      </c>
      <c r="D768" s="22"/>
      <c r="E768" s="22"/>
      <c r="F768" s="22"/>
      <c r="G768" s="22"/>
      <c r="H768" s="22"/>
      <c r="I768" s="22"/>
      <c r="J768" s="22"/>
      <c r="K768" s="22"/>
      <c r="L768" s="22">
        <v>3</v>
      </c>
      <c r="M768" s="22"/>
      <c r="N768" s="22">
        <v>7</v>
      </c>
      <c r="O768" s="22"/>
      <c r="P768" s="22"/>
      <c r="Q768" s="22"/>
      <c r="R768" s="22"/>
    </row>
    <row r="769" spans="1:19" x14ac:dyDescent="0.25">
      <c r="A769" t="s">
        <v>260</v>
      </c>
      <c r="B769" t="s">
        <v>518</v>
      </c>
      <c r="C769" s="8">
        <f>_xlfn.IFNA(VLOOKUP(E769,Points!$A$2:$B$36,2),0)+_xlfn.IFNA(VLOOKUP(F769,Points!$A$2:$B$36,2),0)+_xlfn.IFNA(VLOOKUP(G769,Points!$A$2:$B$36,2),0)+_xlfn.IFNA(VLOOKUP(H769,Points!$A$2:$B$36,2),0)+_xlfn.IFNA(VLOOKUP(I769,Points!$A$2:$B$36,2),0)+_xlfn.IFNA(VLOOKUP(J769,Points!$A$2:$B$36,2),0)+_xlfn.IFNA(VLOOKUP(K769,Points!$A$2:$B$36,2),0)+_xlfn.IFNA(VLOOKUP(L769,Points!$A$2:$B$36,2),0)+_xlfn.IFNA(VLOOKUP(M769,Points!$A$2:$B$36,2),0)+_xlfn.IFNA(VLOOKUP(N769,Points!$A$2:$B$36,2),0)+_xlfn.IFNA(VLOOKUP(O769,Points!$A$2:$B$36,2),0)+_xlfn.IFNA(VLOOKUP(P769,Points!$A$2:$B$36,2),0)+_xlfn.IFNA(VLOOKUP(Q769,Points!$D$2:$E$36,2),0)+R769</f>
        <v>16</v>
      </c>
      <c r="D769" s="22"/>
      <c r="E769" s="22"/>
      <c r="F769" s="22"/>
      <c r="G769" s="22"/>
      <c r="H769" s="22">
        <v>2</v>
      </c>
      <c r="I769" s="22"/>
      <c r="J769" s="22"/>
      <c r="K769" s="22"/>
      <c r="L769" s="22"/>
      <c r="M769" s="22"/>
      <c r="N769" s="22"/>
      <c r="O769" s="22"/>
      <c r="P769" s="22"/>
      <c r="Q769" s="22"/>
      <c r="R769" s="22"/>
    </row>
    <row r="770" spans="1:19" x14ac:dyDescent="0.25">
      <c r="A770" t="s">
        <v>140</v>
      </c>
      <c r="B770" t="s">
        <v>1306</v>
      </c>
      <c r="C770" s="8">
        <f>_xlfn.IFNA(VLOOKUP(E770,Points!$A$2:$B$36,2),0)+_xlfn.IFNA(VLOOKUP(F770,Points!$A$2:$B$36,2),0)+_xlfn.IFNA(VLOOKUP(G770,Points!$A$2:$B$36,2),0)+_xlfn.IFNA(VLOOKUP(H770,Points!$A$2:$B$36,2),0)+_xlfn.IFNA(VLOOKUP(I770,Points!$A$2:$B$36,2),0)+_xlfn.IFNA(VLOOKUP(J770,Points!$A$2:$B$36,2),0)+_xlfn.IFNA(VLOOKUP(K770,Points!$A$2:$B$36,2),0)+_xlfn.IFNA(VLOOKUP(L770,Points!$A$2:$B$36,2),0)+_xlfn.IFNA(VLOOKUP(M770,Points!$A$2:$B$36,2),0)+_xlfn.IFNA(VLOOKUP(N770,Points!$A$2:$B$36,2),0)+_xlfn.IFNA(VLOOKUP(O770,Points!$A$2:$B$36,2),0)+_xlfn.IFNA(VLOOKUP(P770,Points!$A$2:$B$36,2),0)+_xlfn.IFNA(VLOOKUP(Q770,Points!$D$2:$E$36,2),0)+R770</f>
        <v>16</v>
      </c>
      <c r="D770" s="22"/>
      <c r="E770" s="22"/>
      <c r="F770" s="22"/>
      <c r="G770" s="22"/>
      <c r="H770" s="22"/>
      <c r="I770" s="22"/>
      <c r="J770" s="22"/>
      <c r="K770" s="22">
        <v>2</v>
      </c>
      <c r="L770" s="22"/>
      <c r="M770" s="22"/>
      <c r="N770" s="22"/>
      <c r="O770" s="22"/>
      <c r="P770" s="22"/>
      <c r="Q770" s="22"/>
      <c r="R770" s="22"/>
    </row>
    <row r="771" spans="1:19" x14ac:dyDescent="0.25">
      <c r="A771" t="s">
        <v>256</v>
      </c>
      <c r="B771" t="s">
        <v>519</v>
      </c>
      <c r="C771" s="8">
        <f>_xlfn.IFNA(VLOOKUP(E771,Points!$A$2:$B$36,2),0)+_xlfn.IFNA(VLOOKUP(F771,Points!$A$2:$B$36,2),0)+_xlfn.IFNA(VLOOKUP(G771,Points!$A$2:$B$36,2),0)+_xlfn.IFNA(VLOOKUP(H771,Points!$A$2:$B$36,2),0)+_xlfn.IFNA(VLOOKUP(I771,Points!$A$2:$B$36,2),0)+_xlfn.IFNA(VLOOKUP(J771,Points!$A$2:$B$36,2),0)+_xlfn.IFNA(VLOOKUP(K771,Points!$A$2:$B$36,2),0)+_xlfn.IFNA(VLOOKUP(L771,Points!$A$2:$B$36,2),0)+_xlfn.IFNA(VLOOKUP(M771,Points!$A$2:$B$36,2),0)+_xlfn.IFNA(VLOOKUP(N771,Points!$A$2:$B$36,2),0)+_xlfn.IFNA(VLOOKUP(O771,Points!$A$2:$B$36,2),0)+_xlfn.IFNA(VLOOKUP(P771,Points!$A$2:$B$36,2),0)+_xlfn.IFNA(VLOOKUP(Q771,Points!$D$2:$E$36,2),0)+R771</f>
        <v>13</v>
      </c>
      <c r="D771" s="22"/>
      <c r="E771" s="22">
        <v>3</v>
      </c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</row>
    <row r="772" spans="1:19" x14ac:dyDescent="0.25">
      <c r="A772" t="s">
        <v>521</v>
      </c>
      <c r="B772" t="s">
        <v>522</v>
      </c>
      <c r="C772" s="8">
        <f>_xlfn.IFNA(VLOOKUP(E772,Points!$A$2:$B$36,2),0)+_xlfn.IFNA(VLOOKUP(F772,Points!$A$2:$B$36,2),0)+_xlfn.IFNA(VLOOKUP(G772,Points!$A$2:$B$36,2),0)+_xlfn.IFNA(VLOOKUP(H772,Points!$A$2:$B$36,2),0)+_xlfn.IFNA(VLOOKUP(I772,Points!$A$2:$B$36,2),0)+_xlfn.IFNA(VLOOKUP(J772,Points!$A$2:$B$36,2),0)+_xlfn.IFNA(VLOOKUP(K772,Points!$A$2:$B$36,2),0)+_xlfn.IFNA(VLOOKUP(L772,Points!$A$2:$B$36,2),0)+_xlfn.IFNA(VLOOKUP(M772,Points!$A$2:$B$36,2),0)+_xlfn.IFNA(VLOOKUP(N772,Points!$A$2:$B$36,2),0)+_xlfn.IFNA(VLOOKUP(O772,Points!$A$2:$B$36,2),0)+_xlfn.IFNA(VLOOKUP(P772,Points!$A$2:$B$36,2),0)+_xlfn.IFNA(VLOOKUP(Q772,Points!$D$2:$E$36,2),0)+R772</f>
        <v>11</v>
      </c>
      <c r="D772" s="22"/>
      <c r="E772" s="22"/>
      <c r="F772" s="22"/>
      <c r="G772" s="22"/>
      <c r="H772" s="22">
        <v>4</v>
      </c>
      <c r="I772" s="22"/>
      <c r="J772" s="22"/>
      <c r="K772" s="22"/>
      <c r="L772" s="22"/>
      <c r="M772" s="22"/>
      <c r="N772" s="22"/>
      <c r="O772" s="22"/>
      <c r="P772" s="22"/>
      <c r="Q772" s="22"/>
      <c r="R772" s="22"/>
    </row>
    <row r="773" spans="1:19" x14ac:dyDescent="0.25">
      <c r="A773" t="s">
        <v>467</v>
      </c>
      <c r="B773" t="s">
        <v>1007</v>
      </c>
      <c r="C773" s="8">
        <f>_xlfn.IFNA(VLOOKUP(E773,Points!$A$2:$B$36,2),0)+_xlfn.IFNA(VLOOKUP(F773,Points!$A$2:$B$36,2),0)+_xlfn.IFNA(VLOOKUP(G773,Points!$A$2:$B$36,2),0)+_xlfn.IFNA(VLOOKUP(H773,Points!$A$2:$B$36,2),0)+_xlfn.IFNA(VLOOKUP(I773,Points!$A$2:$B$36,2),0)+_xlfn.IFNA(VLOOKUP(J773,Points!$A$2:$B$36,2),0)+_xlfn.IFNA(VLOOKUP(K773,Points!$A$2:$B$36,2),0)+_xlfn.IFNA(VLOOKUP(L773,Points!$A$2:$B$36,2),0)+_xlfn.IFNA(VLOOKUP(M773,Points!$A$2:$B$36,2),0)+_xlfn.IFNA(VLOOKUP(N773,Points!$A$2:$B$36,2),0)+_xlfn.IFNA(VLOOKUP(O773,Points!$A$2:$B$36,2),0)+_xlfn.IFNA(VLOOKUP(P773,Points!$A$2:$B$36,2),0)+_xlfn.IFNA(VLOOKUP(Q773,Points!$D$2:$E$36,2),0)+R773</f>
        <v>11</v>
      </c>
      <c r="D773" s="22"/>
      <c r="E773" s="22"/>
      <c r="F773" s="22"/>
      <c r="G773" s="22"/>
      <c r="H773" s="22"/>
      <c r="I773" s="22">
        <v>4</v>
      </c>
      <c r="J773" s="22"/>
      <c r="K773" s="22"/>
      <c r="L773" s="22"/>
      <c r="M773" s="22"/>
      <c r="N773" s="22"/>
      <c r="O773" s="22"/>
      <c r="P773" s="22"/>
      <c r="Q773" s="22"/>
      <c r="R773" s="22"/>
    </row>
    <row r="774" spans="1:19" x14ac:dyDescent="0.25">
      <c r="A774" t="s">
        <v>81</v>
      </c>
      <c r="B774" t="s">
        <v>523</v>
      </c>
      <c r="C774" s="8">
        <f>_xlfn.IFNA(VLOOKUP(E774,Points!$A$2:$B$36,2),0)+_xlfn.IFNA(VLOOKUP(F774,Points!$A$2:$B$36,2),0)+_xlfn.IFNA(VLOOKUP(G774,Points!$A$2:$B$36,2),0)+_xlfn.IFNA(VLOOKUP(H774,Points!$A$2:$B$36,2),0)+_xlfn.IFNA(VLOOKUP(I774,Points!$A$2:$B$36,2),0)+_xlfn.IFNA(VLOOKUP(J774,Points!$A$2:$B$36,2),0)+_xlfn.IFNA(VLOOKUP(K774,Points!$A$2:$B$36,2),0)+_xlfn.IFNA(VLOOKUP(L774,Points!$A$2:$B$36,2),0)+_xlfn.IFNA(VLOOKUP(M774,Points!$A$2:$B$36,2),0)+_xlfn.IFNA(VLOOKUP(N774,Points!$A$2:$B$36,2),0)+_xlfn.IFNA(VLOOKUP(O774,Points!$A$2:$B$36,2),0)+_xlfn.IFNA(VLOOKUP(P774,Points!$A$2:$B$36,2),0)+_xlfn.IFNA(VLOOKUP(Q774,Points!$D$2:$E$36,2),0)+R774</f>
        <v>9</v>
      </c>
      <c r="D774" s="22"/>
      <c r="E774" s="22"/>
      <c r="F774" s="22"/>
      <c r="G774" s="22"/>
      <c r="H774" s="22">
        <v>5</v>
      </c>
      <c r="I774" s="22"/>
      <c r="J774" s="22"/>
      <c r="K774" s="22"/>
      <c r="L774" s="22"/>
      <c r="M774" s="22"/>
      <c r="N774" s="22"/>
      <c r="O774" s="22"/>
      <c r="P774" s="22"/>
      <c r="Q774" s="22"/>
      <c r="R774" s="22"/>
    </row>
    <row r="775" spans="1:19" x14ac:dyDescent="0.25">
      <c r="A775" t="s">
        <v>817</v>
      </c>
      <c r="B775" t="s">
        <v>1008</v>
      </c>
      <c r="C775" s="31">
        <f>_xlfn.IFNA(VLOOKUP(E775,Points!$A$2:$B$36,2),0)+_xlfn.IFNA(VLOOKUP(F775,Points!$A$2:$B$36,2),0)+_xlfn.IFNA(VLOOKUP(G775,Points!$A$2:$B$36,2),0)+_xlfn.IFNA(VLOOKUP(H775,Points!$A$2:$B$36,2),0)+_xlfn.IFNA(VLOOKUP(I775,Points!$A$2:$B$36,2),0)+_xlfn.IFNA(VLOOKUP(J775,Points!$A$2:$B$36,2),0)+_xlfn.IFNA(VLOOKUP(K775,Points!$A$2:$B$36,2),0)+_xlfn.IFNA(VLOOKUP(L775,Points!$A$2:$B$36,2),0)+_xlfn.IFNA(VLOOKUP(M775,Points!$A$2:$B$36,2),0)+_xlfn.IFNA(VLOOKUP(N775,Points!$A$2:$B$36,2),0)+_xlfn.IFNA(VLOOKUP(O775,Points!$A$2:$B$36,2),0)+_xlfn.IFNA(VLOOKUP(P775,Points!$A$2:$B$36,2),0)+_xlfn.IFNA(VLOOKUP(Q775,Points!$D$2:$E$36,2),0)+R775</f>
        <v>8</v>
      </c>
      <c r="D775" s="22"/>
      <c r="E775" s="22"/>
      <c r="F775" s="22"/>
      <c r="G775" s="22"/>
      <c r="H775" s="22"/>
      <c r="I775" s="22">
        <v>10</v>
      </c>
      <c r="J775" s="22"/>
      <c r="K775" s="22"/>
      <c r="L775" s="22"/>
      <c r="M775" s="22" t="s">
        <v>1184</v>
      </c>
      <c r="N775" s="22">
        <v>8</v>
      </c>
      <c r="O775" s="22"/>
      <c r="P775" s="22"/>
      <c r="Q775" s="22"/>
      <c r="R775" s="22"/>
    </row>
    <row r="776" spans="1:19" x14ac:dyDescent="0.25">
      <c r="A776" t="s">
        <v>524</v>
      </c>
      <c r="B776" t="s">
        <v>525</v>
      </c>
      <c r="C776" s="8">
        <f>_xlfn.IFNA(VLOOKUP(E776,Points!$A$2:$B$36,2),0)+_xlfn.IFNA(VLOOKUP(F776,Points!$A$2:$B$36,2),0)+_xlfn.IFNA(VLOOKUP(G776,Points!$A$2:$B$36,2),0)+_xlfn.IFNA(VLOOKUP(H776,Points!$A$2:$B$36,2),0)+_xlfn.IFNA(VLOOKUP(I776,Points!$A$2:$B$36,2),0)+_xlfn.IFNA(VLOOKUP(J776,Points!$A$2:$B$36,2),0)+_xlfn.IFNA(VLOOKUP(K776,Points!$A$2:$B$36,2),0)+_xlfn.IFNA(VLOOKUP(L776,Points!$A$2:$B$36,2),0)+_xlfn.IFNA(VLOOKUP(M776,Points!$A$2:$B$36,2),0)+_xlfn.IFNA(VLOOKUP(N776,Points!$A$2:$B$36,2),0)+_xlfn.IFNA(VLOOKUP(O776,Points!$A$2:$B$36,2),0)+_xlfn.IFNA(VLOOKUP(P776,Points!$A$2:$B$36,2),0)+_xlfn.IFNA(VLOOKUP(Q776,Points!$D$2:$E$36,2),0)+R776</f>
        <v>7</v>
      </c>
      <c r="D776" s="22"/>
      <c r="E776" s="22"/>
      <c r="F776" s="22"/>
      <c r="G776" s="22"/>
      <c r="H776" s="22">
        <v>6</v>
      </c>
      <c r="I776" s="22"/>
      <c r="J776" s="22"/>
      <c r="K776" s="22"/>
      <c r="L776" s="22"/>
      <c r="M776" s="22"/>
      <c r="N776" s="22"/>
      <c r="O776" s="22"/>
      <c r="P776" s="22"/>
      <c r="Q776" s="22"/>
      <c r="R776" s="22"/>
    </row>
    <row r="777" spans="1:19" x14ac:dyDescent="0.25">
      <c r="A777" t="s">
        <v>1011</v>
      </c>
      <c r="B777" t="s">
        <v>1589</v>
      </c>
      <c r="C777" s="32">
        <f>_xlfn.IFNA(VLOOKUP(E777,Points!$A$2:$B$36,2),0)+_xlfn.IFNA(VLOOKUP(F777,Points!$A$2:$B$36,2),0)+_xlfn.IFNA(VLOOKUP(G777,Points!$A$2:$B$36,2),0)+_xlfn.IFNA(VLOOKUP(H777,Points!$A$2:$B$36,2),0)+_xlfn.IFNA(VLOOKUP(I777,Points!$A$2:$B$36,2),0)+_xlfn.IFNA(VLOOKUP(J777,Points!$A$2:$B$36,2),0)+_xlfn.IFNA(VLOOKUP(K777,Points!$A$2:$B$36,2),0)+_xlfn.IFNA(VLOOKUP(L777,Points!$A$2:$B$36,2),0)+_xlfn.IFNA(VLOOKUP(M777,Points!$A$2:$B$36,2),0)+_xlfn.IFNA(VLOOKUP(N777,Points!$A$2:$B$36,2),0)+_xlfn.IFNA(VLOOKUP(O777,Points!$A$2:$B$36,2),0)+_xlfn.IFNA(VLOOKUP(P777,Points!$A$2:$B$36,2),0)+_xlfn.IFNA(VLOOKUP(Q777,Points!$D$2:$E$36,2),0)+R777</f>
        <v>7</v>
      </c>
      <c r="D777" s="22"/>
      <c r="E777" s="22"/>
      <c r="F777" s="22"/>
      <c r="G777" s="22"/>
      <c r="H777" s="22"/>
      <c r="I777" s="22">
        <v>7</v>
      </c>
      <c r="J777" s="22"/>
      <c r="K777" s="22"/>
      <c r="L777" s="22"/>
      <c r="M777" s="22" t="s">
        <v>1184</v>
      </c>
      <c r="N777" s="22"/>
      <c r="O777" s="22"/>
      <c r="P777" s="22"/>
      <c r="Q777" s="22"/>
      <c r="R777" s="22">
        <v>1</v>
      </c>
      <c r="S777" t="s">
        <v>1185</v>
      </c>
    </row>
    <row r="778" spans="1:19" x14ac:dyDescent="0.25">
      <c r="A778" t="s">
        <v>130</v>
      </c>
      <c r="B778" t="s">
        <v>1365</v>
      </c>
      <c r="C778" s="8">
        <f>_xlfn.IFNA(VLOOKUP(E778,Points!$A$2:$B$36,2),0)+_xlfn.IFNA(VLOOKUP(F778,Points!$A$2:$B$36,2),0)+_xlfn.IFNA(VLOOKUP(G778,Points!$A$2:$B$36,2),0)+_xlfn.IFNA(VLOOKUP(H778,Points!$A$2:$B$36,2),0)+_xlfn.IFNA(VLOOKUP(I778,Points!$A$2:$B$36,2),0)+_xlfn.IFNA(VLOOKUP(J778,Points!$A$2:$B$36,2),0)+_xlfn.IFNA(VLOOKUP(K778,Points!$A$2:$B$36,2),0)+_xlfn.IFNA(VLOOKUP(L778,Points!$A$2:$B$36,2),0)+_xlfn.IFNA(VLOOKUP(M778,Points!$A$2:$B$36,2),0)+_xlfn.IFNA(VLOOKUP(N778,Points!$A$2:$B$36,2),0)+_xlfn.IFNA(VLOOKUP(O778,Points!$A$2:$B$36,2),0)+_xlfn.IFNA(VLOOKUP(P778,Points!$A$2:$B$36,2),0)+_xlfn.IFNA(VLOOKUP(Q778,Points!$D$2:$E$36,2),0)+R778</f>
        <v>7</v>
      </c>
      <c r="D778" s="22"/>
      <c r="E778" s="22"/>
      <c r="F778" s="22"/>
      <c r="G778" s="22"/>
      <c r="H778" s="22"/>
      <c r="I778" s="22"/>
      <c r="J778" s="22"/>
      <c r="K778" s="22"/>
      <c r="L778" s="22">
        <v>6</v>
      </c>
      <c r="M778" s="22"/>
      <c r="N778" s="22"/>
      <c r="O778" s="22"/>
      <c r="P778" s="22"/>
      <c r="Q778" s="22"/>
      <c r="R778" s="22"/>
    </row>
    <row r="779" spans="1:19" x14ac:dyDescent="0.25">
      <c r="A779" t="s">
        <v>526</v>
      </c>
      <c r="B779" t="s">
        <v>527</v>
      </c>
      <c r="C779" s="8">
        <f>_xlfn.IFNA(VLOOKUP(E779,Points!$A$2:$B$36,2),0)+_xlfn.IFNA(VLOOKUP(F779,Points!$A$2:$B$36,2),0)+_xlfn.IFNA(VLOOKUP(G779,Points!$A$2:$B$36,2),0)+_xlfn.IFNA(VLOOKUP(H779,Points!$A$2:$B$36,2),0)+_xlfn.IFNA(VLOOKUP(I779,Points!$A$2:$B$36,2),0)+_xlfn.IFNA(VLOOKUP(J779,Points!$A$2:$B$36,2),0)+_xlfn.IFNA(VLOOKUP(K779,Points!$A$2:$B$36,2),0)+_xlfn.IFNA(VLOOKUP(L779,Points!$A$2:$B$36,2),0)+_xlfn.IFNA(VLOOKUP(M779,Points!$A$2:$B$36,2),0)+_xlfn.IFNA(VLOOKUP(N779,Points!$A$2:$B$36,2),0)+_xlfn.IFNA(VLOOKUP(O779,Points!$A$2:$B$36,2),0)+_xlfn.IFNA(VLOOKUP(P779,Points!$A$2:$B$36,2),0)+_xlfn.IFNA(VLOOKUP(Q779,Points!$D$2:$E$36,2),0)+R779</f>
        <v>6</v>
      </c>
      <c r="D779" s="22"/>
      <c r="E779" s="22"/>
      <c r="F779" s="22"/>
      <c r="G779" s="22"/>
      <c r="H779" s="22">
        <v>7</v>
      </c>
      <c r="I779" s="22"/>
      <c r="J779" s="22"/>
      <c r="K779" s="22"/>
      <c r="L779" s="22"/>
      <c r="M779" s="22"/>
      <c r="N779" s="22"/>
      <c r="O779" s="22"/>
      <c r="P779" s="22"/>
      <c r="Q779" s="22"/>
      <c r="R779" s="22"/>
    </row>
    <row r="780" spans="1:19" x14ac:dyDescent="0.25">
      <c r="A780" t="s">
        <v>81</v>
      </c>
      <c r="B780" t="s">
        <v>1589</v>
      </c>
      <c r="C780" s="32">
        <f>_xlfn.IFNA(VLOOKUP(E780,Points!$A$2:$B$36,2),0)+_xlfn.IFNA(VLOOKUP(F780,Points!$A$2:$B$36,2),0)+_xlfn.IFNA(VLOOKUP(G780,Points!$A$2:$B$36,2),0)+_xlfn.IFNA(VLOOKUP(H780,Points!$A$2:$B$36,2),0)+_xlfn.IFNA(VLOOKUP(I780,Points!$A$2:$B$36,2),0)+_xlfn.IFNA(VLOOKUP(J780,Points!$A$2:$B$36,2),0)+_xlfn.IFNA(VLOOKUP(K780,Points!$A$2:$B$36,2),0)+_xlfn.IFNA(VLOOKUP(L780,Points!$A$2:$B$36,2),0)+_xlfn.IFNA(VLOOKUP(M780,Points!$A$2:$B$36,2),0)+_xlfn.IFNA(VLOOKUP(N780,Points!$A$2:$B$36,2),0)+_xlfn.IFNA(VLOOKUP(O780,Points!$A$2:$B$36,2),0)+_xlfn.IFNA(VLOOKUP(P780,Points!$A$2:$B$36,2),0)+_xlfn.IFNA(VLOOKUP(Q780,Points!$D$2:$E$36,2),0)+R780</f>
        <v>6</v>
      </c>
      <c r="D780" s="22"/>
      <c r="E780" s="22"/>
      <c r="F780" s="22"/>
      <c r="G780" s="22"/>
      <c r="H780" s="22"/>
      <c r="I780" s="22">
        <v>8</v>
      </c>
      <c r="J780" s="22"/>
      <c r="K780" s="22"/>
      <c r="L780" s="22"/>
      <c r="M780" s="22" t="s">
        <v>1184</v>
      </c>
      <c r="N780" s="22"/>
      <c r="O780" s="22"/>
      <c r="P780" s="22"/>
      <c r="Q780" s="22"/>
      <c r="R780" s="22">
        <v>1</v>
      </c>
      <c r="S780" t="s">
        <v>1185</v>
      </c>
    </row>
    <row r="781" spans="1:19" x14ac:dyDescent="0.25">
      <c r="A781" t="s">
        <v>88</v>
      </c>
      <c r="B781" t="s">
        <v>1366</v>
      </c>
      <c r="C781" s="8">
        <f>_xlfn.IFNA(VLOOKUP(E781,Points!$A$2:$B$36,2),0)+_xlfn.IFNA(VLOOKUP(F781,Points!$A$2:$B$36,2),0)+_xlfn.IFNA(VLOOKUP(G781,Points!$A$2:$B$36,2),0)+_xlfn.IFNA(VLOOKUP(H781,Points!$A$2:$B$36,2),0)+_xlfn.IFNA(VLOOKUP(I781,Points!$A$2:$B$36,2),0)+_xlfn.IFNA(VLOOKUP(J781,Points!$A$2:$B$36,2),0)+_xlfn.IFNA(VLOOKUP(K781,Points!$A$2:$B$36,2),0)+_xlfn.IFNA(VLOOKUP(L781,Points!$A$2:$B$36,2),0)+_xlfn.IFNA(VLOOKUP(M781,Points!$A$2:$B$36,2),0)+_xlfn.IFNA(VLOOKUP(N781,Points!$A$2:$B$36,2),0)+_xlfn.IFNA(VLOOKUP(O781,Points!$A$2:$B$36,2),0)+_xlfn.IFNA(VLOOKUP(P781,Points!$A$2:$B$36,2),0)+_xlfn.IFNA(VLOOKUP(Q781,Points!$D$2:$E$36,2),0)+R781</f>
        <v>6</v>
      </c>
      <c r="D781" s="22"/>
      <c r="E781" s="22"/>
      <c r="F781" s="22"/>
      <c r="G781" s="22"/>
      <c r="H781" s="22"/>
      <c r="I781" s="22"/>
      <c r="J781" s="22"/>
      <c r="K781" s="22"/>
      <c r="L781" s="22">
        <v>7</v>
      </c>
      <c r="M781" s="22"/>
      <c r="N781" s="22"/>
      <c r="O781" s="22"/>
      <c r="P781" s="22"/>
      <c r="Q781" s="22"/>
      <c r="R781" s="22"/>
    </row>
    <row r="782" spans="1:19" x14ac:dyDescent="0.25">
      <c r="A782" t="s">
        <v>528</v>
      </c>
      <c r="B782" t="s">
        <v>319</v>
      </c>
      <c r="C782" s="8">
        <f>_xlfn.IFNA(VLOOKUP(E782,Points!$A$2:$B$36,2),0)+_xlfn.IFNA(VLOOKUP(F782,Points!$A$2:$B$36,2),0)+_xlfn.IFNA(VLOOKUP(G782,Points!$A$2:$B$36,2),0)+_xlfn.IFNA(VLOOKUP(H782,Points!$A$2:$B$36,2),0)+_xlfn.IFNA(VLOOKUP(I782,Points!$A$2:$B$36,2),0)+_xlfn.IFNA(VLOOKUP(J782,Points!$A$2:$B$36,2),0)+_xlfn.IFNA(VLOOKUP(K782,Points!$A$2:$B$36,2),0)+_xlfn.IFNA(VLOOKUP(L782,Points!$A$2:$B$36,2),0)+_xlfn.IFNA(VLOOKUP(M782,Points!$A$2:$B$36,2),0)+_xlfn.IFNA(VLOOKUP(N782,Points!$A$2:$B$36,2),0)+_xlfn.IFNA(VLOOKUP(O782,Points!$A$2:$B$36,2),0)+_xlfn.IFNA(VLOOKUP(P782,Points!$A$2:$B$36,2),0)+_xlfn.IFNA(VLOOKUP(Q782,Points!$D$2:$E$36,2),0)+R782</f>
        <v>5</v>
      </c>
      <c r="D782" s="22"/>
      <c r="E782" s="22"/>
      <c r="F782" s="22"/>
      <c r="G782" s="22"/>
      <c r="H782" s="22">
        <v>8</v>
      </c>
      <c r="I782" s="22"/>
      <c r="J782" s="22"/>
      <c r="K782" s="22"/>
      <c r="L782" s="22"/>
      <c r="M782" s="22"/>
      <c r="N782" s="22"/>
      <c r="O782" s="22"/>
      <c r="P782" s="22"/>
      <c r="Q782" s="22"/>
      <c r="R782" s="22"/>
    </row>
    <row r="783" spans="1:19" x14ac:dyDescent="0.25">
      <c r="A783" t="s">
        <v>118</v>
      </c>
      <c r="B783" t="s">
        <v>1367</v>
      </c>
      <c r="C783" s="8">
        <f>_xlfn.IFNA(VLOOKUP(E783,Points!$A$2:$B$36,2),0)+_xlfn.IFNA(VLOOKUP(F783,Points!$A$2:$B$36,2),0)+_xlfn.IFNA(VLOOKUP(G783,Points!$A$2:$B$36,2),0)+_xlfn.IFNA(VLOOKUP(H783,Points!$A$2:$B$36,2),0)+_xlfn.IFNA(VLOOKUP(I783,Points!$A$2:$B$36,2),0)+_xlfn.IFNA(VLOOKUP(J783,Points!$A$2:$B$36,2),0)+_xlfn.IFNA(VLOOKUP(K783,Points!$A$2:$B$36,2),0)+_xlfn.IFNA(VLOOKUP(L783,Points!$A$2:$B$36,2),0)+_xlfn.IFNA(VLOOKUP(M783,Points!$A$2:$B$36,2),0)+_xlfn.IFNA(VLOOKUP(N783,Points!$A$2:$B$36,2),0)+_xlfn.IFNA(VLOOKUP(O783,Points!$A$2:$B$36,2),0)+_xlfn.IFNA(VLOOKUP(P783,Points!$A$2:$B$36,2),0)+_xlfn.IFNA(VLOOKUP(Q783,Points!$D$2:$E$36,2),0)+R783</f>
        <v>5</v>
      </c>
      <c r="D783" s="22"/>
      <c r="E783" s="22"/>
      <c r="F783" s="22"/>
      <c r="G783" s="22"/>
      <c r="H783" s="22"/>
      <c r="I783" s="22"/>
      <c r="J783" s="22"/>
      <c r="K783" s="22"/>
      <c r="L783" s="22">
        <v>8</v>
      </c>
      <c r="M783" s="22"/>
      <c r="N783" s="22"/>
      <c r="O783" s="22"/>
      <c r="P783" s="22"/>
      <c r="Q783" s="22"/>
      <c r="R783" s="22"/>
    </row>
    <row r="784" spans="1:19" x14ac:dyDescent="0.25">
      <c r="A784" t="s">
        <v>67</v>
      </c>
      <c r="B784" t="s">
        <v>1012</v>
      </c>
      <c r="C784" s="8">
        <f>_xlfn.IFNA(VLOOKUP(E784,Points!$A$2:$B$36,2),0)+_xlfn.IFNA(VLOOKUP(F784,Points!$A$2:$B$36,2),0)+_xlfn.IFNA(VLOOKUP(G784,Points!$A$2:$B$36,2),0)+_xlfn.IFNA(VLOOKUP(H784,Points!$A$2:$B$36,2),0)+_xlfn.IFNA(VLOOKUP(I784,Points!$A$2:$B$36,2),0)+_xlfn.IFNA(VLOOKUP(J784,Points!$A$2:$B$36,2),0)+_xlfn.IFNA(VLOOKUP(K784,Points!$A$2:$B$36,2),0)+_xlfn.IFNA(VLOOKUP(L784,Points!$A$2:$B$36,2),0)+_xlfn.IFNA(VLOOKUP(M784,Points!$A$2:$B$36,2),0)+_xlfn.IFNA(VLOOKUP(N784,Points!$A$2:$B$36,2),0)+_xlfn.IFNA(VLOOKUP(O784,Points!$A$2:$B$36,2),0)+_xlfn.IFNA(VLOOKUP(P784,Points!$A$2:$B$36,2),0)+_xlfn.IFNA(VLOOKUP(Q784,Points!$D$2:$E$36,2),0)+R784</f>
        <v>4</v>
      </c>
      <c r="D784" s="22"/>
      <c r="E784" s="22"/>
      <c r="F784" s="22"/>
      <c r="G784" s="22"/>
      <c r="H784" s="22"/>
      <c r="I784" s="22">
        <v>9</v>
      </c>
      <c r="J784" s="22"/>
      <c r="K784" s="22"/>
      <c r="L784" s="22"/>
      <c r="M784" s="22"/>
      <c r="N784" s="22"/>
      <c r="O784" s="22"/>
      <c r="P784" s="22"/>
      <c r="Q784" s="22"/>
      <c r="R784" s="22"/>
    </row>
    <row r="785" spans="1:19" x14ac:dyDescent="0.25">
      <c r="A785" t="s">
        <v>378</v>
      </c>
      <c r="B785" t="s">
        <v>1368</v>
      </c>
      <c r="C785" s="8">
        <f>_xlfn.IFNA(VLOOKUP(E785,Points!$A$2:$B$36,2),0)+_xlfn.IFNA(VLOOKUP(F785,Points!$A$2:$B$36,2),0)+_xlfn.IFNA(VLOOKUP(G785,Points!$A$2:$B$36,2),0)+_xlfn.IFNA(VLOOKUP(H785,Points!$A$2:$B$36,2),0)+_xlfn.IFNA(VLOOKUP(I785,Points!$A$2:$B$36,2),0)+_xlfn.IFNA(VLOOKUP(J785,Points!$A$2:$B$36,2),0)+_xlfn.IFNA(VLOOKUP(K785,Points!$A$2:$B$36,2),0)+_xlfn.IFNA(VLOOKUP(L785,Points!$A$2:$B$36,2),0)+_xlfn.IFNA(VLOOKUP(M785,Points!$A$2:$B$36,2),0)+_xlfn.IFNA(VLOOKUP(N785,Points!$A$2:$B$36,2),0)+_xlfn.IFNA(VLOOKUP(O785,Points!$A$2:$B$36,2),0)+_xlfn.IFNA(VLOOKUP(P785,Points!$A$2:$B$36,2),0)+_xlfn.IFNA(VLOOKUP(Q785,Points!$D$2:$E$36,2),0)+R785</f>
        <v>4</v>
      </c>
      <c r="D785" s="22"/>
      <c r="E785" s="22"/>
      <c r="F785" s="22"/>
      <c r="G785" s="22"/>
      <c r="H785" s="22"/>
      <c r="I785" s="22"/>
      <c r="J785" s="22"/>
      <c r="K785" s="22"/>
      <c r="L785" s="22">
        <v>9</v>
      </c>
      <c r="M785" s="22"/>
      <c r="N785" s="22"/>
      <c r="O785" s="22"/>
      <c r="P785" s="22"/>
      <c r="Q785" s="22"/>
      <c r="R785" s="22"/>
    </row>
    <row r="786" spans="1:19" x14ac:dyDescent="0.25">
      <c r="A786" t="s">
        <v>1369</v>
      </c>
      <c r="B786" t="s">
        <v>1264</v>
      </c>
      <c r="C786" s="8">
        <f>_xlfn.IFNA(VLOOKUP(E786,Points!$A$2:$B$36,2),0)+_xlfn.IFNA(VLOOKUP(F786,Points!$A$2:$B$36,2),0)+_xlfn.IFNA(VLOOKUP(G786,Points!$A$2:$B$36,2),0)+_xlfn.IFNA(VLOOKUP(H786,Points!$A$2:$B$36,2),0)+_xlfn.IFNA(VLOOKUP(I786,Points!$A$2:$B$36,2),0)+_xlfn.IFNA(VLOOKUP(J786,Points!$A$2:$B$36,2),0)+_xlfn.IFNA(VLOOKUP(K786,Points!$A$2:$B$36,2),0)+_xlfn.IFNA(VLOOKUP(L786,Points!$A$2:$B$36,2),0)+_xlfn.IFNA(VLOOKUP(M786,Points!$A$2:$B$36,2),0)+_xlfn.IFNA(VLOOKUP(N786,Points!$A$2:$B$36,2),0)+_xlfn.IFNA(VLOOKUP(O786,Points!$A$2:$B$36,2),0)+_xlfn.IFNA(VLOOKUP(P786,Points!$A$2:$B$36,2),0)+_xlfn.IFNA(VLOOKUP(Q786,Points!$D$2:$E$36,2),0)+R786</f>
        <v>3</v>
      </c>
      <c r="D786" s="22"/>
      <c r="E786" s="22"/>
      <c r="F786" s="22"/>
      <c r="G786" s="22"/>
      <c r="H786" s="22"/>
      <c r="I786" s="22"/>
      <c r="J786" s="22"/>
      <c r="K786" s="22"/>
      <c r="L786" s="22">
        <v>10</v>
      </c>
      <c r="M786" s="22"/>
      <c r="N786" s="22"/>
      <c r="O786" s="22"/>
      <c r="P786" s="22"/>
      <c r="Q786" s="22"/>
      <c r="R786" s="22"/>
    </row>
    <row r="787" spans="1:19" x14ac:dyDescent="0.25">
      <c r="A787" t="s">
        <v>260</v>
      </c>
      <c r="B787" t="s">
        <v>1370</v>
      </c>
      <c r="C787" s="8">
        <f>_xlfn.IFNA(VLOOKUP(E787,Points!$A$2:$B$36,2),0)+_xlfn.IFNA(VLOOKUP(F787,Points!$A$2:$B$36,2),0)+_xlfn.IFNA(VLOOKUP(G787,Points!$A$2:$B$36,2),0)+_xlfn.IFNA(VLOOKUP(H787,Points!$A$2:$B$36,2),0)+_xlfn.IFNA(VLOOKUP(I787,Points!$A$2:$B$36,2),0)+_xlfn.IFNA(VLOOKUP(J787,Points!$A$2:$B$36,2),0)+_xlfn.IFNA(VLOOKUP(K787,Points!$A$2:$B$36,2),0)+_xlfn.IFNA(VLOOKUP(L787,Points!$A$2:$B$36,2),0)+_xlfn.IFNA(VLOOKUP(M787,Points!$A$2:$B$36,2),0)+_xlfn.IFNA(VLOOKUP(N787,Points!$A$2:$B$36,2),0)+_xlfn.IFNA(VLOOKUP(O787,Points!$A$2:$B$36,2),0)+_xlfn.IFNA(VLOOKUP(P787,Points!$A$2:$B$36,2),0)+_xlfn.IFNA(VLOOKUP(Q787,Points!$D$2:$E$36,2),0)+R787</f>
        <v>2</v>
      </c>
      <c r="D787" s="22"/>
      <c r="E787" s="22"/>
      <c r="F787" s="22"/>
      <c r="G787" s="22"/>
      <c r="H787" s="22"/>
      <c r="I787" s="22"/>
      <c r="J787" s="22"/>
      <c r="K787" s="22"/>
      <c r="L787" s="22">
        <v>11</v>
      </c>
      <c r="M787" s="22"/>
      <c r="N787" s="22"/>
      <c r="O787" s="22"/>
      <c r="P787" s="22"/>
      <c r="Q787" s="22"/>
      <c r="R787" s="22"/>
    </row>
    <row r="788" spans="1:19" x14ac:dyDescent="0.25">
      <c r="A788" t="s">
        <v>1371</v>
      </c>
      <c r="B788" t="s">
        <v>124</v>
      </c>
      <c r="C788" s="8">
        <f>_xlfn.IFNA(VLOOKUP(E788,Points!$A$2:$B$36,2),0)+_xlfn.IFNA(VLOOKUP(F788,Points!$A$2:$B$36,2),0)+_xlfn.IFNA(VLOOKUP(G788,Points!$A$2:$B$36,2),0)+_xlfn.IFNA(VLOOKUP(H788,Points!$A$2:$B$36,2),0)+_xlfn.IFNA(VLOOKUP(I788,Points!$A$2:$B$36,2),0)+_xlfn.IFNA(VLOOKUP(J788,Points!$A$2:$B$36,2),0)+_xlfn.IFNA(VLOOKUP(K788,Points!$A$2:$B$36,2),0)+_xlfn.IFNA(VLOOKUP(L788,Points!$A$2:$B$36,2),0)+_xlfn.IFNA(VLOOKUP(M788,Points!$A$2:$B$36,2),0)+_xlfn.IFNA(VLOOKUP(N788,Points!$A$2:$B$36,2),0)+_xlfn.IFNA(VLOOKUP(O788,Points!$A$2:$B$36,2),0)+_xlfn.IFNA(VLOOKUP(P788,Points!$A$2:$B$36,2),0)+_xlfn.IFNA(VLOOKUP(Q788,Points!$D$2:$E$36,2),0)+R788</f>
        <v>1</v>
      </c>
      <c r="D788" s="22"/>
      <c r="E788" s="22"/>
      <c r="F788" s="22"/>
      <c r="G788" s="22"/>
      <c r="H788" s="22"/>
      <c r="I788" s="22"/>
      <c r="J788" s="22"/>
      <c r="K788" s="22"/>
      <c r="L788" s="22">
        <v>12</v>
      </c>
      <c r="M788" s="22"/>
      <c r="N788" s="22"/>
      <c r="O788" s="22"/>
      <c r="P788" s="22"/>
      <c r="Q788" s="22"/>
      <c r="R788" s="22"/>
    </row>
    <row r="789" spans="1:19" x14ac:dyDescent="0.25">
      <c r="A789" t="s">
        <v>70</v>
      </c>
      <c r="B789" t="s">
        <v>1372</v>
      </c>
      <c r="C789" s="8">
        <f>_xlfn.IFNA(VLOOKUP(E789,Points!$A$2:$B$36,2),0)+_xlfn.IFNA(VLOOKUP(F789,Points!$A$2:$B$36,2),0)+_xlfn.IFNA(VLOOKUP(G789,Points!$A$2:$B$36,2),0)+_xlfn.IFNA(VLOOKUP(H789,Points!$A$2:$B$36,2),0)+_xlfn.IFNA(VLOOKUP(I789,Points!$A$2:$B$36,2),0)+_xlfn.IFNA(VLOOKUP(J789,Points!$A$2:$B$36,2),0)+_xlfn.IFNA(VLOOKUP(K789,Points!$A$2:$B$36,2),0)+_xlfn.IFNA(VLOOKUP(L789,Points!$A$2:$B$36,2),0)+_xlfn.IFNA(VLOOKUP(M789,Points!$A$2:$B$36,2),0)+_xlfn.IFNA(VLOOKUP(N789,Points!$A$2:$B$36,2),0)+_xlfn.IFNA(VLOOKUP(O789,Points!$A$2:$B$36,2),0)+_xlfn.IFNA(VLOOKUP(P789,Points!$A$2:$B$36,2),0)+_xlfn.IFNA(VLOOKUP(Q789,Points!$D$2:$E$36,2),0)+R789</f>
        <v>1</v>
      </c>
      <c r="D789" s="22"/>
      <c r="E789" s="22"/>
      <c r="F789" s="22"/>
      <c r="G789" s="22"/>
      <c r="H789" s="22"/>
      <c r="I789" s="22"/>
      <c r="J789" s="22"/>
      <c r="K789" s="22"/>
      <c r="L789" s="22">
        <v>13</v>
      </c>
      <c r="M789" s="22"/>
      <c r="N789" s="22"/>
      <c r="O789" s="22"/>
      <c r="P789" s="22"/>
      <c r="Q789" s="22"/>
      <c r="R789" s="22"/>
    </row>
    <row r="790" spans="1:19" hidden="1" x14ac:dyDescent="0.25">
      <c r="C790" s="8">
        <f>_xlfn.IFNA(VLOOKUP(E790,Points!$A$2:$B$36,2),0)+_xlfn.IFNA(VLOOKUP(F790,Points!$A$2:$B$36,2),0)+_xlfn.IFNA(VLOOKUP(G790,Points!$A$2:$B$36,2),0)+_xlfn.IFNA(VLOOKUP(H790,Points!$A$2:$B$36,2),0)+_xlfn.IFNA(VLOOKUP(I790,Points!$A$2:$B$36,2),0)+_xlfn.IFNA(VLOOKUP(J790,Points!$A$2:$B$36,2),0)+_xlfn.IFNA(VLOOKUP(K790,Points!$A$2:$B$36,2),0)+_xlfn.IFNA(VLOOKUP(L790,Points!$A$2:$B$36,2),0)+_xlfn.IFNA(VLOOKUP(M790,Points!$A$2:$B$36,2),0)+_xlfn.IFNA(VLOOKUP(N790,Points!$A$2:$B$36,2),0)+_xlfn.IFNA(VLOOKUP(O790,Points!$A$2:$B$36,2),0)+_xlfn.IFNA(VLOOKUP(P790,Points!$A$2:$B$36,2),0)+_xlfn.IFNA(VLOOKUP(Q790,Points!$D$2:$E$36,2),0)+R790</f>
        <v>0</v>
      </c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</row>
    <row r="791" spans="1:19" hidden="1" x14ac:dyDescent="0.25">
      <c r="C791" s="8">
        <f>_xlfn.IFNA(VLOOKUP(E791,Points!$A$2:$B$36,2),0)+_xlfn.IFNA(VLOOKUP(F791,Points!$A$2:$B$36,2),0)+_xlfn.IFNA(VLOOKUP(G791,Points!$A$2:$B$36,2),0)+_xlfn.IFNA(VLOOKUP(H791,Points!$A$2:$B$36,2),0)+_xlfn.IFNA(VLOOKUP(I791,Points!$A$2:$B$36,2),0)+_xlfn.IFNA(VLOOKUP(J791,Points!$A$2:$B$36,2),0)+_xlfn.IFNA(VLOOKUP(K791,Points!$A$2:$B$36,2),0)+_xlfn.IFNA(VLOOKUP(L791,Points!$A$2:$B$36,2),0)+_xlfn.IFNA(VLOOKUP(M791,Points!$A$2:$B$36,2),0)+_xlfn.IFNA(VLOOKUP(N791,Points!$A$2:$B$36,2),0)+_xlfn.IFNA(VLOOKUP(O791,Points!$A$2:$B$36,2),0)+_xlfn.IFNA(VLOOKUP(P791,Points!$A$2:$B$36,2),0)+_xlfn.IFNA(VLOOKUP(Q791,Points!$D$2:$E$36,2),0)+R791</f>
        <v>0</v>
      </c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</row>
    <row r="792" spans="1:19" x14ac:dyDescent="0.25">
      <c r="C792" s="8">
        <f>_xlfn.IFNA(VLOOKUP(E792,Points!$A$2:$B$36,2),0)+_xlfn.IFNA(VLOOKUP(F792,Points!$A$2:$B$36,2),0)+_xlfn.IFNA(VLOOKUP(G792,Points!$A$2:$B$36,2),0)+_xlfn.IFNA(VLOOKUP(H792,Points!$A$2:$B$36,2),0)+_xlfn.IFNA(VLOOKUP(I792,Points!$A$2:$B$36,2),0)+_xlfn.IFNA(VLOOKUP(J792,Points!$A$2:$B$36,2),0)+_xlfn.IFNA(VLOOKUP(K792,Points!$A$2:$B$36,2),0)+_xlfn.IFNA(VLOOKUP(L792,Points!$A$2:$B$36,2),0)+_xlfn.IFNA(VLOOKUP(M792,Points!$A$2:$B$36,2),0)+_xlfn.IFNA(VLOOKUP(N792,Points!$A$2:$B$36,2),0)+_xlfn.IFNA(VLOOKUP(O792,Points!$A$2:$B$36,2),0)+_xlfn.IFNA(VLOOKUP(P792,Points!$A$2:$B$36,2),0)+_xlfn.IFNA(VLOOKUP(Q792,Points!$D$2:$E$36,2),0)+R792</f>
        <v>0</v>
      </c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</row>
    <row r="793" spans="1:19" x14ac:dyDescent="0.25">
      <c r="A793" s="13" t="s">
        <v>22</v>
      </c>
      <c r="B793" s="13"/>
      <c r="C793" s="1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</row>
    <row r="794" spans="1:19" x14ac:dyDescent="0.25">
      <c r="A794" t="s">
        <v>532</v>
      </c>
      <c r="B794" t="s">
        <v>533</v>
      </c>
      <c r="C794" s="8">
        <f>_xlfn.IFNA(VLOOKUP(E794,Points!$A$2:$B$36,2),0)+_xlfn.IFNA(VLOOKUP(F794,Points!$A$2:$B$36,2),0)+_xlfn.IFNA(VLOOKUP(G794,Points!$A$2:$B$36,2),0)+_xlfn.IFNA(VLOOKUP(H794,Points!$A$2:$B$36,2),0)+_xlfn.IFNA(VLOOKUP(I794,Points!$A$2:$B$36,2),0)+_xlfn.IFNA(VLOOKUP(J794,Points!$A$2:$B$36,2),0)+_xlfn.IFNA(VLOOKUP(K794,Points!$A$2:$B$36,2),0)+_xlfn.IFNA(VLOOKUP(L794,Points!$A$2:$B$36,2),0)+_xlfn.IFNA(VLOOKUP(M794,Points!$A$2:$B$36,2),0)+_xlfn.IFNA(VLOOKUP(N794,Points!$A$2:$B$36,2),0)+_xlfn.IFNA(VLOOKUP(O794,Points!$A$2:$B$36,2),0)+_xlfn.IFNA(VLOOKUP(P794,Points!$A$2:$B$36,2),0)+_xlfn.IFNA(VLOOKUP(Q794,Points!$D$2:$E$36,2),0)+R794</f>
        <v>45</v>
      </c>
      <c r="D794" s="22"/>
      <c r="E794" s="22"/>
      <c r="F794" s="22"/>
      <c r="G794" s="22"/>
      <c r="H794" s="22">
        <v>1</v>
      </c>
      <c r="I794" s="22"/>
      <c r="J794" s="22"/>
      <c r="K794" s="22"/>
      <c r="L794" s="22"/>
      <c r="M794" s="22"/>
      <c r="N794" s="22">
        <v>1</v>
      </c>
      <c r="O794" s="22"/>
      <c r="P794" s="22"/>
      <c r="Q794" s="22"/>
      <c r="R794" s="22">
        <f>4+1</f>
        <v>5</v>
      </c>
      <c r="S794" t="s">
        <v>1494</v>
      </c>
    </row>
    <row r="795" spans="1:19" x14ac:dyDescent="0.25">
      <c r="A795" t="s">
        <v>101</v>
      </c>
      <c r="B795" t="s">
        <v>529</v>
      </c>
      <c r="C795" s="8">
        <f>_xlfn.IFNA(VLOOKUP(E795,Points!$A$2:$B$36,2),0)+_xlfn.IFNA(VLOOKUP(F795,Points!$A$2:$B$36,2),0)+_xlfn.IFNA(VLOOKUP(G795,Points!$A$2:$B$36,2),0)+_xlfn.IFNA(VLOOKUP(H795,Points!$A$2:$B$36,2),0)+_xlfn.IFNA(VLOOKUP(I795,Points!$A$2:$B$36,2),0)+_xlfn.IFNA(VLOOKUP(J795,Points!$A$2:$B$36,2),0)+_xlfn.IFNA(VLOOKUP(K795,Points!$A$2:$B$36,2),0)+_xlfn.IFNA(VLOOKUP(L795,Points!$A$2:$B$36,2),0)+_xlfn.IFNA(VLOOKUP(M795,Points!$A$2:$B$36,2),0)+_xlfn.IFNA(VLOOKUP(N795,Points!$A$2:$B$36,2),0)+_xlfn.IFNA(VLOOKUP(O795,Points!$A$2:$B$36,2),0)+_xlfn.IFNA(VLOOKUP(P795,Points!$A$2:$B$36,2),0)+_xlfn.IFNA(VLOOKUP(Q795,Points!$D$2:$E$36,2),0)+R795</f>
        <v>42</v>
      </c>
      <c r="D795" s="22"/>
      <c r="E795" s="22"/>
      <c r="F795">
        <v>1</v>
      </c>
      <c r="G795" s="22">
        <v>1</v>
      </c>
      <c r="H795" s="22"/>
      <c r="I795" s="22"/>
      <c r="J795" s="22"/>
      <c r="K795" s="22" t="s">
        <v>274</v>
      </c>
      <c r="L795" s="22"/>
      <c r="M795" s="22"/>
      <c r="N795" s="22"/>
      <c r="O795" s="22"/>
      <c r="P795" s="22"/>
      <c r="Q795" s="22"/>
      <c r="R795" s="22">
        <f>1+1</f>
        <v>2</v>
      </c>
      <c r="S795" t="s">
        <v>1316</v>
      </c>
    </row>
    <row r="796" spans="1:19" x14ac:dyDescent="0.25">
      <c r="A796" t="s">
        <v>1282</v>
      </c>
      <c r="B796" t="s">
        <v>1283</v>
      </c>
      <c r="C796" s="8">
        <f>_xlfn.IFNA(VLOOKUP(E796,Points!$A$2:$B$36,2),0)+_xlfn.IFNA(VLOOKUP(F796,Points!$A$2:$B$36,2),0)+_xlfn.IFNA(VLOOKUP(G796,Points!$A$2:$B$36,2),0)+_xlfn.IFNA(VLOOKUP(H796,Points!$A$2:$B$36,2),0)+_xlfn.IFNA(VLOOKUP(I796,Points!$A$2:$B$36,2),0)+_xlfn.IFNA(VLOOKUP(J796,Points!$A$2:$B$36,2),0)+_xlfn.IFNA(VLOOKUP(K796,Points!$A$2:$B$36,2),0)+_xlfn.IFNA(VLOOKUP(L796,Points!$A$2:$B$36,2),0)+_xlfn.IFNA(VLOOKUP(M796,Points!$A$2:$B$36,2),0)+_xlfn.IFNA(VLOOKUP(N796,Points!$A$2:$B$36,2),0)+_xlfn.IFNA(VLOOKUP(O796,Points!$A$2:$B$36,2),0)+_xlfn.IFNA(VLOOKUP(P796,Points!$A$2:$B$36,2),0)+_xlfn.IFNA(VLOOKUP(Q796,Points!$D$2:$E$36,2),0)+R796</f>
        <v>41</v>
      </c>
      <c r="D796" s="22"/>
      <c r="E796" s="22"/>
      <c r="F796" s="22"/>
      <c r="G796" s="22"/>
      <c r="H796" s="22"/>
      <c r="I796" s="22"/>
      <c r="J796" s="22"/>
      <c r="K796" s="22">
        <v>1</v>
      </c>
      <c r="L796" s="22"/>
      <c r="M796" s="22"/>
      <c r="N796" s="22"/>
      <c r="O796" s="22">
        <v>1</v>
      </c>
      <c r="P796" s="22"/>
      <c r="Q796" s="22"/>
      <c r="R796" s="22">
        <f>1</f>
        <v>1</v>
      </c>
      <c r="S796" t="s">
        <v>1313</v>
      </c>
    </row>
    <row r="797" spans="1:19" x14ac:dyDescent="0.25">
      <c r="A797" t="s">
        <v>543</v>
      </c>
      <c r="B797" t="s">
        <v>544</v>
      </c>
      <c r="C797" s="8">
        <f>_xlfn.IFNA(VLOOKUP(E797,Points!$A$2:$B$36,2),0)+_xlfn.IFNA(VLOOKUP(F797,Points!$A$2:$B$36,2),0)+_xlfn.IFNA(VLOOKUP(G797,Points!$A$2:$B$36,2),0)+_xlfn.IFNA(VLOOKUP(H797,Points!$A$2:$B$36,2),0)+_xlfn.IFNA(VLOOKUP(I797,Points!$A$2:$B$36,2),0)+_xlfn.IFNA(VLOOKUP(J797,Points!$A$2:$B$36,2),0)+_xlfn.IFNA(VLOOKUP(K797,Points!$A$2:$B$36,2),0)+_xlfn.IFNA(VLOOKUP(L797,Points!$A$2:$B$36,2),0)+_xlfn.IFNA(VLOOKUP(M797,Points!$A$2:$B$36,2),0)+_xlfn.IFNA(VLOOKUP(N797,Points!$A$2:$B$36,2),0)+_xlfn.IFNA(VLOOKUP(O797,Points!$A$2:$B$36,2),0)+_xlfn.IFNA(VLOOKUP(P797,Points!$A$2:$B$36,2),0)+_xlfn.IFNA(VLOOKUP(Q797,Points!$D$2:$E$36,2),0)+R797</f>
        <v>38</v>
      </c>
      <c r="D797" s="22"/>
      <c r="E797" s="22"/>
      <c r="F797" s="22"/>
      <c r="G797" s="22"/>
      <c r="H797" s="22" t="s">
        <v>339</v>
      </c>
      <c r="I797" s="22"/>
      <c r="J797" s="22">
        <v>2</v>
      </c>
      <c r="K797" s="22"/>
      <c r="L797" s="22">
        <v>1</v>
      </c>
      <c r="M797" s="22"/>
      <c r="N797" s="22" t="s">
        <v>746</v>
      </c>
      <c r="O797" s="22"/>
      <c r="P797" s="22"/>
      <c r="Q797" s="22"/>
      <c r="R797" s="22">
        <f>1+1</f>
        <v>2</v>
      </c>
      <c r="S797" t="s">
        <v>1431</v>
      </c>
    </row>
    <row r="798" spans="1:19" x14ac:dyDescent="0.25">
      <c r="A798" t="s">
        <v>540</v>
      </c>
      <c r="B798" t="s">
        <v>541</v>
      </c>
      <c r="C798" s="8">
        <f>_xlfn.IFNA(VLOOKUP(E798,Points!$A$2:$B$36,2),0)+_xlfn.IFNA(VLOOKUP(F798,Points!$A$2:$B$36,2),0)+_xlfn.IFNA(VLOOKUP(G798,Points!$A$2:$B$36,2),0)+_xlfn.IFNA(VLOOKUP(H798,Points!$A$2:$B$36,2),0)+_xlfn.IFNA(VLOOKUP(I798,Points!$A$2:$B$36,2),0)+_xlfn.IFNA(VLOOKUP(J798,Points!$A$2:$B$36,2),0)+_xlfn.IFNA(VLOOKUP(K798,Points!$A$2:$B$36,2),0)+_xlfn.IFNA(VLOOKUP(L798,Points!$A$2:$B$36,2),0)+_xlfn.IFNA(VLOOKUP(M798,Points!$A$2:$B$36,2),0)+_xlfn.IFNA(VLOOKUP(N798,Points!$A$2:$B$36,2),0)+_xlfn.IFNA(VLOOKUP(O798,Points!$A$2:$B$36,2),0)+_xlfn.IFNA(VLOOKUP(P798,Points!$A$2:$B$36,2),0)+_xlfn.IFNA(VLOOKUP(Q798,Points!$D$2:$E$36,2),0)+R798</f>
        <v>38</v>
      </c>
      <c r="D798" s="22"/>
      <c r="E798" s="22">
        <v>1</v>
      </c>
      <c r="F798" s="22"/>
      <c r="G798" s="22"/>
      <c r="H798" s="22"/>
      <c r="I798" s="22"/>
      <c r="J798" s="22" t="s">
        <v>339</v>
      </c>
      <c r="K798" s="22"/>
      <c r="L798" s="22"/>
      <c r="M798" s="22"/>
      <c r="N798" s="22"/>
      <c r="O798" s="22"/>
      <c r="P798" s="22">
        <v>2</v>
      </c>
      <c r="Q798" s="22"/>
      <c r="R798" s="22">
        <f>1+1</f>
        <v>2</v>
      </c>
      <c r="S798" t="s">
        <v>1243</v>
      </c>
    </row>
    <row r="799" spans="1:19" x14ac:dyDescent="0.25">
      <c r="A799" t="s">
        <v>101</v>
      </c>
      <c r="B799" t="s">
        <v>531</v>
      </c>
      <c r="C799" s="8">
        <f>_xlfn.IFNA(VLOOKUP(E799,Points!$A$2:$B$36,2),0)+_xlfn.IFNA(VLOOKUP(F799,Points!$A$2:$B$36,2),0)+_xlfn.IFNA(VLOOKUP(G799,Points!$A$2:$B$36,2),0)+_xlfn.IFNA(VLOOKUP(H799,Points!$A$2:$B$36,2),0)+_xlfn.IFNA(VLOOKUP(I799,Points!$A$2:$B$36,2),0)+_xlfn.IFNA(VLOOKUP(J799,Points!$A$2:$B$36,2),0)+_xlfn.IFNA(VLOOKUP(K799,Points!$A$2:$B$36,2),0)+_xlfn.IFNA(VLOOKUP(L799,Points!$A$2:$B$36,2),0)+_xlfn.IFNA(VLOOKUP(M799,Points!$A$2:$B$36,2),0)+_xlfn.IFNA(VLOOKUP(N799,Points!$A$2:$B$36,2),0)+_xlfn.IFNA(VLOOKUP(O799,Points!$A$2:$B$36,2),0)+_xlfn.IFNA(VLOOKUP(P799,Points!$A$2:$B$36,2),0)+_xlfn.IFNA(VLOOKUP(Q799,Points!$D$2:$E$36,2),0)+R799</f>
        <v>38</v>
      </c>
      <c r="D799" s="22"/>
      <c r="E799" s="22"/>
      <c r="F799" t="s">
        <v>276</v>
      </c>
      <c r="G799" s="22">
        <v>2</v>
      </c>
      <c r="H799" s="22"/>
      <c r="I799" s="22"/>
      <c r="J799" s="22" t="s">
        <v>827</v>
      </c>
      <c r="K799" s="22"/>
      <c r="L799" s="22"/>
      <c r="M799" s="22"/>
      <c r="N799" s="22"/>
      <c r="O799" s="22"/>
      <c r="P799" s="22">
        <v>1</v>
      </c>
      <c r="Q799" s="22"/>
      <c r="R799" s="22">
        <f>1+1</f>
        <v>2</v>
      </c>
      <c r="S799" t="s">
        <v>1611</v>
      </c>
    </row>
    <row r="800" spans="1:19" x14ac:dyDescent="0.25">
      <c r="A800" t="s">
        <v>1373</v>
      </c>
      <c r="B800" t="s">
        <v>1374</v>
      </c>
      <c r="C800" s="8">
        <f>_xlfn.IFNA(VLOOKUP(E800,Points!$A$2:$B$36,2),0)+_xlfn.IFNA(VLOOKUP(F800,Points!$A$2:$B$36,2),0)+_xlfn.IFNA(VLOOKUP(G800,Points!$A$2:$B$36,2),0)+_xlfn.IFNA(VLOOKUP(H800,Points!$A$2:$B$36,2),0)+_xlfn.IFNA(VLOOKUP(I800,Points!$A$2:$B$36,2),0)+_xlfn.IFNA(VLOOKUP(J800,Points!$A$2:$B$36,2),0)+_xlfn.IFNA(VLOOKUP(K800,Points!$A$2:$B$36,2),0)+_xlfn.IFNA(VLOOKUP(L800,Points!$A$2:$B$36,2),0)+_xlfn.IFNA(VLOOKUP(M800,Points!$A$2:$B$36,2),0)+_xlfn.IFNA(VLOOKUP(N800,Points!$A$2:$B$36,2),0)+_xlfn.IFNA(VLOOKUP(O800,Points!$A$2:$B$36,2),0)+_xlfn.IFNA(VLOOKUP(P800,Points!$A$2:$B$36,2),0)+_xlfn.IFNA(VLOOKUP(Q800,Points!$D$2:$E$36,2),0)+R800</f>
        <v>34</v>
      </c>
      <c r="D800" s="22"/>
      <c r="E800" s="22"/>
      <c r="F800" s="22"/>
      <c r="G800" s="22"/>
      <c r="H800" s="22"/>
      <c r="I800" s="22"/>
      <c r="J800" s="22"/>
      <c r="K800" s="22"/>
      <c r="L800" s="22">
        <v>2</v>
      </c>
      <c r="M800" s="22"/>
      <c r="N800" s="22">
        <v>2</v>
      </c>
      <c r="O800" s="22"/>
      <c r="P800" s="22"/>
      <c r="Q800" s="22"/>
      <c r="R800" s="22">
        <f>1+1</f>
        <v>2</v>
      </c>
      <c r="S800" t="s">
        <v>1485</v>
      </c>
    </row>
    <row r="801" spans="1:19" x14ac:dyDescent="0.25">
      <c r="A801" t="s">
        <v>147</v>
      </c>
      <c r="B801" t="s">
        <v>530</v>
      </c>
      <c r="C801" s="8">
        <f>_xlfn.IFNA(VLOOKUP(E801,Points!$A$2:$B$36,2),0)+_xlfn.IFNA(VLOOKUP(F801,Points!$A$2:$B$36,2),0)+_xlfn.IFNA(VLOOKUP(G801,Points!$A$2:$B$36,2),0)+_xlfn.IFNA(VLOOKUP(H801,Points!$A$2:$B$36,2),0)+_xlfn.IFNA(VLOOKUP(I801,Points!$A$2:$B$36,2),0)+_xlfn.IFNA(VLOOKUP(J801,Points!$A$2:$B$36,2),0)+_xlfn.IFNA(VLOOKUP(K801,Points!$A$2:$B$36,2),0)+_xlfn.IFNA(VLOOKUP(L801,Points!$A$2:$B$36,2),0)+_xlfn.IFNA(VLOOKUP(M801,Points!$A$2:$B$36,2),0)+_xlfn.IFNA(VLOOKUP(N801,Points!$A$2:$B$36,2),0)+_xlfn.IFNA(VLOOKUP(O801,Points!$A$2:$B$36,2),0)+_xlfn.IFNA(VLOOKUP(P801,Points!$A$2:$B$36,2),0)+_xlfn.IFNA(VLOOKUP(Q801,Points!$D$2:$E$36,2),0)+R801</f>
        <v>33</v>
      </c>
      <c r="D801" s="22"/>
      <c r="E801" s="22">
        <v>2</v>
      </c>
      <c r="F801" s="22"/>
      <c r="G801" s="22"/>
      <c r="H801" s="22">
        <v>2</v>
      </c>
      <c r="I801" s="22" t="s">
        <v>274</v>
      </c>
      <c r="J801" s="22" t="s">
        <v>1067</v>
      </c>
      <c r="K801" s="22"/>
      <c r="L801" s="22"/>
      <c r="M801" s="22" t="s">
        <v>1184</v>
      </c>
      <c r="N801" s="22"/>
      <c r="O801" s="22"/>
      <c r="P801" s="22"/>
      <c r="Q801" s="22"/>
      <c r="R801" s="22">
        <f>1</f>
        <v>1</v>
      </c>
      <c r="S801" t="s">
        <v>210</v>
      </c>
    </row>
    <row r="802" spans="1:19" x14ac:dyDescent="0.25">
      <c r="A802" t="s">
        <v>536</v>
      </c>
      <c r="B802" t="s">
        <v>537</v>
      </c>
      <c r="C802" s="32">
        <f>_xlfn.IFNA(VLOOKUP(E802,Points!$A$2:$B$36,2),0)+_xlfn.IFNA(VLOOKUP(F802,Points!$A$2:$B$36,2),0)+_xlfn.IFNA(VLOOKUP(G802,Points!$A$2:$B$36,2),0)+_xlfn.IFNA(VLOOKUP(H802,Points!$A$2:$B$36,2),0)+_xlfn.IFNA(VLOOKUP(I802,Points!$A$2:$B$36,2),0)+_xlfn.IFNA(VLOOKUP(J802,Points!$A$2:$B$36,2),0)+_xlfn.IFNA(VLOOKUP(K802,Points!$A$2:$B$36,2),0)+_xlfn.IFNA(VLOOKUP(L802,Points!$A$2:$B$36,2),0)+_xlfn.IFNA(VLOOKUP(M802,Points!$A$2:$B$36,2),0)+_xlfn.IFNA(VLOOKUP(N802,Points!$A$2:$B$36,2),0)+_xlfn.IFNA(VLOOKUP(O802,Points!$A$2:$B$36,2),0)+_xlfn.IFNA(VLOOKUP(P802,Points!$A$2:$B$36,2),0)+_xlfn.IFNA(VLOOKUP(Q802,Points!$D$2:$E$36,2),0)+R802</f>
        <v>29</v>
      </c>
      <c r="D802" s="22"/>
      <c r="E802" s="22"/>
      <c r="F802">
        <v>2</v>
      </c>
      <c r="G802" s="22" t="s">
        <v>454</v>
      </c>
      <c r="H802" s="22"/>
      <c r="I802" s="22"/>
      <c r="J802" s="22"/>
      <c r="K802" s="22">
        <v>3</v>
      </c>
      <c r="L802" s="22"/>
      <c r="M802" s="22"/>
      <c r="N802" s="22"/>
      <c r="O802" s="22"/>
      <c r="P802" s="22"/>
      <c r="Q802" s="22"/>
      <c r="R802" s="22"/>
    </row>
    <row r="803" spans="1:19" x14ac:dyDescent="0.25">
      <c r="A803" t="s">
        <v>165</v>
      </c>
      <c r="B803" t="s">
        <v>1113</v>
      </c>
      <c r="C803" s="32">
        <f>_xlfn.IFNA(VLOOKUP(E803,Points!$A$2:$B$36,2),0)+_xlfn.IFNA(VLOOKUP(F803,Points!$A$2:$B$36,2),0)+_xlfn.IFNA(VLOOKUP(G803,Points!$A$2:$B$36,2),0)+_xlfn.IFNA(VLOOKUP(H803,Points!$A$2:$B$36,2),0)+_xlfn.IFNA(VLOOKUP(I803,Points!$A$2:$B$36,2),0)+_xlfn.IFNA(VLOOKUP(J803,Points!$A$2:$B$36,2),0)+_xlfn.IFNA(VLOOKUP(K803,Points!$A$2:$B$36,2),0)+_xlfn.IFNA(VLOOKUP(L803,Points!$A$2:$B$36,2),0)+_xlfn.IFNA(VLOOKUP(M803,Points!$A$2:$B$36,2),0)+_xlfn.IFNA(VLOOKUP(N803,Points!$A$2:$B$36,2),0)+_xlfn.IFNA(VLOOKUP(O803,Points!$A$2:$B$36,2),0)+_xlfn.IFNA(VLOOKUP(P803,Points!$A$2:$B$36,2),0)+_xlfn.IFNA(VLOOKUP(Q803,Points!$D$2:$E$36,2),0)+R803</f>
        <v>25</v>
      </c>
      <c r="D803" s="22"/>
      <c r="E803" s="22"/>
      <c r="F803" s="22"/>
      <c r="G803" s="22"/>
      <c r="H803" s="22"/>
      <c r="I803" s="22"/>
      <c r="J803" s="22">
        <v>1</v>
      </c>
      <c r="K803" s="22"/>
      <c r="L803" s="22">
        <v>9</v>
      </c>
      <c r="M803" s="22"/>
      <c r="N803" s="22"/>
      <c r="O803" s="22"/>
      <c r="P803" s="22"/>
      <c r="Q803" s="22"/>
      <c r="R803" s="22">
        <f>1</f>
        <v>1</v>
      </c>
      <c r="S803" t="s">
        <v>1241</v>
      </c>
    </row>
    <row r="804" spans="1:19" x14ac:dyDescent="0.25">
      <c r="A804" t="s">
        <v>271</v>
      </c>
      <c r="B804" t="s">
        <v>1013</v>
      </c>
      <c r="C804" s="31">
        <f>_xlfn.IFNA(VLOOKUP(E804,Points!$A$2:$B$36,2),0)+_xlfn.IFNA(VLOOKUP(F804,Points!$A$2:$B$36,2),0)+_xlfn.IFNA(VLOOKUP(G804,Points!$A$2:$B$36,2),0)+_xlfn.IFNA(VLOOKUP(H804,Points!$A$2:$B$36,2),0)+_xlfn.IFNA(VLOOKUP(I804,Points!$A$2:$B$36,2),0)+_xlfn.IFNA(VLOOKUP(J804,Points!$A$2:$B$36,2),0)+_xlfn.IFNA(VLOOKUP(K804,Points!$A$2:$B$36,2),0)+_xlfn.IFNA(VLOOKUP(L804,Points!$A$2:$B$36,2),0)+_xlfn.IFNA(VLOOKUP(M804,Points!$A$2:$B$36,2),0)+_xlfn.IFNA(VLOOKUP(N804,Points!$A$2:$B$36,2),0)+_xlfn.IFNA(VLOOKUP(O804,Points!$A$2:$B$36,2),0)+_xlfn.IFNA(VLOOKUP(P804,Points!$A$2:$B$36,2),0)+_xlfn.IFNA(VLOOKUP(Q804,Points!$D$2:$E$36,2),0)+R804</f>
        <v>24</v>
      </c>
      <c r="D804" s="22"/>
      <c r="E804" s="22"/>
      <c r="G804" s="22"/>
      <c r="H804" s="22"/>
      <c r="I804" s="22">
        <v>1</v>
      </c>
      <c r="J804" s="22"/>
      <c r="K804" s="22"/>
      <c r="L804" s="22">
        <v>10</v>
      </c>
      <c r="M804" s="22" t="s">
        <v>1184</v>
      </c>
      <c r="N804" s="22"/>
      <c r="O804" s="22"/>
      <c r="P804" s="22"/>
      <c r="Q804" s="22"/>
      <c r="R804" s="22">
        <f>1</f>
        <v>1</v>
      </c>
      <c r="S804" t="s">
        <v>1235</v>
      </c>
    </row>
    <row r="805" spans="1:19" x14ac:dyDescent="0.25">
      <c r="A805" t="s">
        <v>74</v>
      </c>
      <c r="B805" t="s">
        <v>407</v>
      </c>
      <c r="C805" s="31">
        <f>_xlfn.IFNA(VLOOKUP(E805,Points!$A$2:$B$36,2),0)+_xlfn.IFNA(VLOOKUP(F805,Points!$A$2:$B$36,2),0)+_xlfn.IFNA(VLOOKUP(G805,Points!$A$2:$B$36,2),0)+_xlfn.IFNA(VLOOKUP(H805,Points!$A$2:$B$36,2),0)+_xlfn.IFNA(VLOOKUP(I805,Points!$A$2:$B$36,2),0)+_xlfn.IFNA(VLOOKUP(J805,Points!$A$2:$B$36,2),0)+_xlfn.IFNA(VLOOKUP(K805,Points!$A$2:$B$36,2),0)+_xlfn.IFNA(VLOOKUP(L805,Points!$A$2:$B$36,2),0)+_xlfn.IFNA(VLOOKUP(M805,Points!$A$2:$B$36,2),0)+_xlfn.IFNA(VLOOKUP(N805,Points!$A$2:$B$36,2),0)+_xlfn.IFNA(VLOOKUP(O805,Points!$A$2:$B$36,2),0)+_xlfn.IFNA(VLOOKUP(P805,Points!$A$2:$B$36,2),0)+_xlfn.IFNA(VLOOKUP(Q805,Points!$D$2:$E$36,2),0)+R805</f>
        <v>24</v>
      </c>
      <c r="D805" s="22"/>
      <c r="E805" s="22">
        <v>4</v>
      </c>
      <c r="F805" s="22"/>
      <c r="G805" s="22"/>
      <c r="H805" s="22"/>
      <c r="I805" s="22">
        <v>3</v>
      </c>
      <c r="J805" s="22"/>
      <c r="K805" s="22"/>
      <c r="L805" s="22" t="s">
        <v>1377</v>
      </c>
      <c r="M805" s="22" t="s">
        <v>1184</v>
      </c>
      <c r="N805" s="22"/>
      <c r="O805" s="22" t="s">
        <v>827</v>
      </c>
      <c r="P805" s="22"/>
      <c r="Q805" s="22"/>
      <c r="R805" s="22"/>
    </row>
    <row r="806" spans="1:19" x14ac:dyDescent="0.25">
      <c r="A806" t="s">
        <v>538</v>
      </c>
      <c r="B806" t="s">
        <v>539</v>
      </c>
      <c r="C806" s="31">
        <f>_xlfn.IFNA(VLOOKUP(E806,Points!$A$2:$B$36,2),0)+_xlfn.IFNA(VLOOKUP(F806,Points!$A$2:$B$36,2),0)+_xlfn.IFNA(VLOOKUP(G806,Points!$A$2:$B$36,2),0)+_xlfn.IFNA(VLOOKUP(H806,Points!$A$2:$B$36,2),0)+_xlfn.IFNA(VLOOKUP(I806,Points!$A$2:$B$36,2),0)+_xlfn.IFNA(VLOOKUP(J806,Points!$A$2:$B$36,2),0)+_xlfn.IFNA(VLOOKUP(K806,Points!$A$2:$B$36,2),0)+_xlfn.IFNA(VLOOKUP(L806,Points!$A$2:$B$36,2),0)+_xlfn.IFNA(VLOOKUP(M806,Points!$A$2:$B$36,2),0)+_xlfn.IFNA(VLOOKUP(N806,Points!$A$2:$B$36,2),0)+_xlfn.IFNA(VLOOKUP(O806,Points!$A$2:$B$36,2),0)+_xlfn.IFNA(VLOOKUP(P806,Points!$A$2:$B$36,2),0)+_xlfn.IFNA(VLOOKUP(Q806,Points!$D$2:$E$36,2),0)+R806</f>
        <v>24</v>
      </c>
      <c r="D806" s="22"/>
      <c r="E806" s="22"/>
      <c r="F806">
        <v>3</v>
      </c>
      <c r="G806" s="22" t="s">
        <v>827</v>
      </c>
      <c r="H806" s="22"/>
      <c r="I806" s="22"/>
      <c r="J806" s="22"/>
      <c r="K806" s="22">
        <v>4</v>
      </c>
      <c r="L806" s="22"/>
      <c r="M806" s="22"/>
      <c r="N806" s="22"/>
      <c r="O806" s="22"/>
      <c r="P806" s="22"/>
      <c r="Q806" s="22"/>
      <c r="R806" s="22"/>
    </row>
    <row r="807" spans="1:19" x14ac:dyDescent="0.25">
      <c r="A807" t="s">
        <v>218</v>
      </c>
      <c r="B807" t="s">
        <v>1123</v>
      </c>
      <c r="C807" s="31">
        <f>_xlfn.IFNA(VLOOKUP(E807,Points!$A$2:$B$36,2),0)+_xlfn.IFNA(VLOOKUP(F807,Points!$A$2:$B$36,2),0)+_xlfn.IFNA(VLOOKUP(G807,Points!$A$2:$B$36,2),0)+_xlfn.IFNA(VLOOKUP(H807,Points!$A$2:$B$36,2),0)+_xlfn.IFNA(VLOOKUP(I807,Points!$A$2:$B$36,2),0)+_xlfn.IFNA(VLOOKUP(J807,Points!$A$2:$B$36,2),0)+_xlfn.IFNA(VLOOKUP(K807,Points!$A$2:$B$36,2),0)+_xlfn.IFNA(VLOOKUP(L807,Points!$A$2:$B$36,2),0)+_xlfn.IFNA(VLOOKUP(M807,Points!$A$2:$B$36,2),0)+_xlfn.IFNA(VLOOKUP(N807,Points!$A$2:$B$36,2),0)+_xlfn.IFNA(VLOOKUP(O807,Points!$A$2:$B$36,2),0)+_xlfn.IFNA(VLOOKUP(P807,Points!$A$2:$B$36,2),0)+_xlfn.IFNA(VLOOKUP(Q807,Points!$D$2:$E$36,2),0)+R807</f>
        <v>24</v>
      </c>
      <c r="D807" s="22"/>
      <c r="E807" s="22"/>
      <c r="F807" s="22"/>
      <c r="G807" s="22"/>
      <c r="H807" s="22"/>
      <c r="I807" s="22"/>
      <c r="J807" s="22" t="s">
        <v>1248</v>
      </c>
      <c r="K807" s="22"/>
      <c r="L807" s="22"/>
      <c r="M807" s="22"/>
      <c r="N807" s="22"/>
      <c r="O807" s="22">
        <v>2</v>
      </c>
      <c r="P807" s="22">
        <v>6</v>
      </c>
      <c r="Q807" s="22"/>
      <c r="R807" s="22">
        <f>1</f>
        <v>1</v>
      </c>
      <c r="S807" t="s">
        <v>1575</v>
      </c>
    </row>
    <row r="808" spans="1:19" x14ac:dyDescent="0.25">
      <c r="A808" t="s">
        <v>188</v>
      </c>
      <c r="B808" t="s">
        <v>1588</v>
      </c>
      <c r="C808" s="32">
        <f>_xlfn.IFNA(VLOOKUP(E808,Points!$A$2:$B$36,2),0)+_xlfn.IFNA(VLOOKUP(F808,Points!$A$2:$B$36,2),0)+_xlfn.IFNA(VLOOKUP(G808,Points!$A$2:$B$36,2),0)+_xlfn.IFNA(VLOOKUP(H808,Points!$A$2:$B$36,2),0)+_xlfn.IFNA(VLOOKUP(I808,Points!$A$2:$B$36,2),0)+_xlfn.IFNA(VLOOKUP(J808,Points!$A$2:$B$36,2),0)+_xlfn.IFNA(VLOOKUP(K808,Points!$A$2:$B$36,2),0)+_xlfn.IFNA(VLOOKUP(L808,Points!$A$2:$B$36,2),0)+_xlfn.IFNA(VLOOKUP(M808,Points!$A$2:$B$36,2),0)+_xlfn.IFNA(VLOOKUP(N808,Points!$A$2:$B$36,2),0)+_xlfn.IFNA(VLOOKUP(O808,Points!$A$2:$B$36,2),0)+_xlfn.IFNA(VLOOKUP(P808,Points!$A$2:$B$36,2),0)+_xlfn.IFNA(VLOOKUP(Q808,Points!$D$2:$E$36,2),0)+R808</f>
        <v>23</v>
      </c>
      <c r="D808" s="22"/>
      <c r="E808" s="22"/>
      <c r="F808" s="22"/>
      <c r="G808" s="22"/>
      <c r="H808" s="22"/>
      <c r="I808" s="22"/>
      <c r="J808" s="22"/>
      <c r="K808" s="22"/>
      <c r="L808" s="22">
        <v>5</v>
      </c>
      <c r="M808" s="22"/>
      <c r="N808" s="22">
        <v>3</v>
      </c>
      <c r="O808" s="22"/>
      <c r="P808" s="22"/>
      <c r="Q808" s="22"/>
      <c r="R808" s="22">
        <f>1</f>
        <v>1</v>
      </c>
      <c r="S808" t="s">
        <v>1486</v>
      </c>
    </row>
    <row r="809" spans="1:19" x14ac:dyDescent="0.25">
      <c r="A809" t="s">
        <v>534</v>
      </c>
      <c r="B809" t="s">
        <v>535</v>
      </c>
      <c r="C809" s="31">
        <f>_xlfn.IFNA(VLOOKUP(E809,Points!$A$2:$B$36,2),0)+_xlfn.IFNA(VLOOKUP(F809,Points!$A$2:$B$36,2),0)+_xlfn.IFNA(VLOOKUP(G809,Points!$A$2:$B$36,2),0)+_xlfn.IFNA(VLOOKUP(H809,Points!$A$2:$B$36,2),0)+_xlfn.IFNA(VLOOKUP(I809,Points!$A$2:$B$36,2),0)+_xlfn.IFNA(VLOOKUP(J809,Points!$A$2:$B$36,2),0)+_xlfn.IFNA(VLOOKUP(K809,Points!$A$2:$B$36,2),0)+_xlfn.IFNA(VLOOKUP(L809,Points!$A$2:$B$36,2),0)+_xlfn.IFNA(VLOOKUP(M809,Points!$A$2:$B$36,2),0)+_xlfn.IFNA(VLOOKUP(N809,Points!$A$2:$B$36,2),0)+_xlfn.IFNA(VLOOKUP(O809,Points!$A$2:$B$36,2),0)+_xlfn.IFNA(VLOOKUP(P809,Points!$A$2:$B$36,2),0)+_xlfn.IFNA(VLOOKUP(Q809,Points!$D$2:$E$36,2),0)+R809</f>
        <v>23</v>
      </c>
      <c r="D809" s="22"/>
      <c r="E809" s="22"/>
      <c r="F809">
        <v>5</v>
      </c>
      <c r="G809" s="22">
        <v>3</v>
      </c>
      <c r="H809" s="22"/>
      <c r="I809" s="22"/>
      <c r="J809" s="22"/>
      <c r="K809" s="22" t="s">
        <v>827</v>
      </c>
      <c r="L809" s="22"/>
      <c r="M809" s="22"/>
      <c r="N809" s="22"/>
      <c r="O809" s="22"/>
      <c r="P809" s="22"/>
      <c r="Q809" s="22"/>
      <c r="R809" s="22">
        <f>1</f>
        <v>1</v>
      </c>
      <c r="S809" t="s">
        <v>69</v>
      </c>
    </row>
    <row r="810" spans="1:19" x14ac:dyDescent="0.25">
      <c r="A810" t="s">
        <v>548</v>
      </c>
      <c r="B810" t="s">
        <v>549</v>
      </c>
      <c r="C810" s="31">
        <f>_xlfn.IFNA(VLOOKUP(E810,Points!$A$2:$B$36,2),0)+_xlfn.IFNA(VLOOKUP(F810,Points!$A$2:$B$36,2),0)+_xlfn.IFNA(VLOOKUP(G810,Points!$A$2:$B$36,2),0)+_xlfn.IFNA(VLOOKUP(H810,Points!$A$2:$B$36,2),0)+_xlfn.IFNA(VLOOKUP(I810,Points!$A$2:$B$36,2),0)+_xlfn.IFNA(VLOOKUP(J810,Points!$A$2:$B$36,2),0)+_xlfn.IFNA(VLOOKUP(K810,Points!$A$2:$B$36,2),0)+_xlfn.IFNA(VLOOKUP(L810,Points!$A$2:$B$36,2),0)+_xlfn.IFNA(VLOOKUP(M810,Points!$A$2:$B$36,2),0)+_xlfn.IFNA(VLOOKUP(N810,Points!$A$2:$B$36,2),0)+_xlfn.IFNA(VLOOKUP(O810,Points!$A$2:$B$36,2),0)+_xlfn.IFNA(VLOOKUP(P810,Points!$A$2:$B$36,2),0)+_xlfn.IFNA(VLOOKUP(Q810,Points!$D$2:$E$36,2),0)+R810</f>
        <v>23</v>
      </c>
      <c r="D810" s="22"/>
      <c r="E810" s="22"/>
      <c r="F810" s="22"/>
      <c r="G810" s="22"/>
      <c r="H810" s="22">
        <v>5</v>
      </c>
      <c r="I810" s="22"/>
      <c r="J810" s="22" t="s">
        <v>72</v>
      </c>
      <c r="K810" s="22"/>
      <c r="L810" s="22"/>
      <c r="M810" s="22"/>
      <c r="N810" s="22" t="s">
        <v>72</v>
      </c>
      <c r="O810" s="22"/>
      <c r="P810" s="22">
        <v>3</v>
      </c>
      <c r="Q810" s="22"/>
      <c r="R810" s="22">
        <f>1</f>
        <v>1</v>
      </c>
      <c r="S810" t="s">
        <v>210</v>
      </c>
    </row>
    <row r="811" spans="1:19" x14ac:dyDescent="0.25">
      <c r="A811" t="s">
        <v>1125</v>
      </c>
      <c r="B811" t="s">
        <v>1126</v>
      </c>
      <c r="C811" s="31">
        <f>_xlfn.IFNA(VLOOKUP(E811,Points!$A$2:$B$36,2),0)+_xlfn.IFNA(VLOOKUP(F811,Points!$A$2:$B$36,2),0)+_xlfn.IFNA(VLOOKUP(G811,Points!$A$2:$B$36,2),0)+_xlfn.IFNA(VLOOKUP(H811,Points!$A$2:$B$36,2),0)+_xlfn.IFNA(VLOOKUP(I811,Points!$A$2:$B$36,2),0)+_xlfn.IFNA(VLOOKUP(J811,Points!$A$2:$B$36,2),0)+_xlfn.IFNA(VLOOKUP(K811,Points!$A$2:$B$36,2),0)+_xlfn.IFNA(VLOOKUP(L811,Points!$A$2:$B$36,2),0)+_xlfn.IFNA(VLOOKUP(M811,Points!$A$2:$B$36,2),0)+_xlfn.IFNA(VLOOKUP(N811,Points!$A$2:$B$36,2),0)+_xlfn.IFNA(VLOOKUP(O811,Points!$A$2:$B$36,2),0)+_xlfn.IFNA(VLOOKUP(P811,Points!$A$2:$B$36,2),0)+_xlfn.IFNA(VLOOKUP(Q811,Points!$D$2:$E$36,2),0)+R811</f>
        <v>21</v>
      </c>
      <c r="D811" s="22"/>
      <c r="E811" s="22"/>
      <c r="F811" s="22"/>
      <c r="G811" s="22"/>
      <c r="H811" s="22"/>
      <c r="I811" s="22"/>
      <c r="J811" s="22" t="s">
        <v>1066</v>
      </c>
      <c r="K811" s="22"/>
      <c r="L811" s="22">
        <v>3</v>
      </c>
      <c r="M811" s="22"/>
      <c r="N811" s="22">
        <v>6</v>
      </c>
      <c r="O811" s="22"/>
      <c r="P811" s="22"/>
      <c r="Q811" s="22"/>
      <c r="R811" s="22">
        <f>1</f>
        <v>1</v>
      </c>
      <c r="S811" t="s">
        <v>1426</v>
      </c>
    </row>
    <row r="812" spans="1:19" x14ac:dyDescent="0.25">
      <c r="A812" t="s">
        <v>189</v>
      </c>
      <c r="B812" t="s">
        <v>1015</v>
      </c>
      <c r="C812" s="31">
        <f>_xlfn.IFNA(VLOOKUP(E812,Points!$A$2:$B$36,2),0)+_xlfn.IFNA(VLOOKUP(F812,Points!$A$2:$B$36,2),0)+_xlfn.IFNA(VLOOKUP(G812,Points!$A$2:$B$36,2),0)+_xlfn.IFNA(VLOOKUP(H812,Points!$A$2:$B$36,2),0)+_xlfn.IFNA(VLOOKUP(I812,Points!$A$2:$B$36,2),0)+_xlfn.IFNA(VLOOKUP(J812,Points!$A$2:$B$36,2),0)+_xlfn.IFNA(VLOOKUP(K812,Points!$A$2:$B$36,2),0)+_xlfn.IFNA(VLOOKUP(L812,Points!$A$2:$B$36,2),0)+_xlfn.IFNA(VLOOKUP(M812,Points!$A$2:$B$36,2),0)+_xlfn.IFNA(VLOOKUP(N812,Points!$A$2:$B$36,2),0)+_xlfn.IFNA(VLOOKUP(O812,Points!$A$2:$B$36,2),0)+_xlfn.IFNA(VLOOKUP(P812,Points!$A$2:$B$36,2),0)+_xlfn.IFNA(VLOOKUP(Q812,Points!$D$2:$E$36,2),0)+R812</f>
        <v>21</v>
      </c>
      <c r="D812" s="22"/>
      <c r="E812" s="22"/>
      <c r="F812" s="22"/>
      <c r="G812" s="22"/>
      <c r="H812" s="22"/>
      <c r="I812" s="22">
        <v>5</v>
      </c>
      <c r="J812" s="22"/>
      <c r="K812" s="22"/>
      <c r="L812" s="22" t="s">
        <v>72</v>
      </c>
      <c r="M812" s="22"/>
      <c r="N812" s="22">
        <v>4</v>
      </c>
      <c r="O812" s="22"/>
      <c r="P812" s="22"/>
      <c r="Q812" s="22"/>
      <c r="R812" s="22">
        <f>1</f>
        <v>1</v>
      </c>
      <c r="S812" t="s">
        <v>1486</v>
      </c>
    </row>
    <row r="813" spans="1:19" x14ac:dyDescent="0.25">
      <c r="A813" t="s">
        <v>420</v>
      </c>
      <c r="B813" t="s">
        <v>121</v>
      </c>
      <c r="C813" s="31">
        <f>_xlfn.IFNA(VLOOKUP(E813,Points!$A$2:$B$36,2),0)+_xlfn.IFNA(VLOOKUP(F813,Points!$A$2:$B$36,2),0)+_xlfn.IFNA(VLOOKUP(G813,Points!$A$2:$B$36,2),0)+_xlfn.IFNA(VLOOKUP(H813,Points!$A$2:$B$36,2),0)+_xlfn.IFNA(VLOOKUP(I813,Points!$A$2:$B$36,2),0)+_xlfn.IFNA(VLOOKUP(J813,Points!$A$2:$B$36,2),0)+_xlfn.IFNA(VLOOKUP(K813,Points!$A$2:$B$36,2),0)+_xlfn.IFNA(VLOOKUP(L813,Points!$A$2:$B$36,2),0)+_xlfn.IFNA(VLOOKUP(M813,Points!$A$2:$B$36,2),0)+_xlfn.IFNA(VLOOKUP(N813,Points!$A$2:$B$36,2),0)+_xlfn.IFNA(VLOOKUP(O813,Points!$A$2:$B$36,2),0)+_xlfn.IFNA(VLOOKUP(P813,Points!$A$2:$B$36,2),0)+_xlfn.IFNA(VLOOKUP(Q813,Points!$D$2:$E$36,2),0)+R813</f>
        <v>18</v>
      </c>
      <c r="D813" s="22"/>
      <c r="E813" s="22"/>
      <c r="F813">
        <v>6</v>
      </c>
      <c r="G813" s="22">
        <v>4</v>
      </c>
      <c r="H813" s="22"/>
      <c r="I813" s="22"/>
      <c r="J813" s="22"/>
      <c r="K813" s="22" t="s">
        <v>343</v>
      </c>
      <c r="L813" s="22"/>
      <c r="M813" s="22"/>
      <c r="N813" s="22"/>
      <c r="O813" s="22"/>
      <c r="P813" s="22"/>
      <c r="Q813" s="22"/>
      <c r="R813" s="22"/>
    </row>
    <row r="814" spans="1:19" x14ac:dyDescent="0.25">
      <c r="A814" t="s">
        <v>223</v>
      </c>
      <c r="B814" t="s">
        <v>1115</v>
      </c>
      <c r="C814" s="31">
        <f>_xlfn.IFNA(VLOOKUP(E814,Points!$A$2:$B$36,2),0)+_xlfn.IFNA(VLOOKUP(F814,Points!$A$2:$B$36,2),0)+_xlfn.IFNA(VLOOKUP(G814,Points!$A$2:$B$36,2),0)+_xlfn.IFNA(VLOOKUP(H814,Points!$A$2:$B$36,2),0)+_xlfn.IFNA(VLOOKUP(I814,Points!$A$2:$B$36,2),0)+_xlfn.IFNA(VLOOKUP(J814,Points!$A$2:$B$36,2),0)+_xlfn.IFNA(VLOOKUP(K814,Points!$A$2:$B$36,2),0)+_xlfn.IFNA(VLOOKUP(L814,Points!$A$2:$B$36,2),0)+_xlfn.IFNA(VLOOKUP(M814,Points!$A$2:$B$36,2),0)+_xlfn.IFNA(VLOOKUP(N814,Points!$A$2:$B$36,2),0)+_xlfn.IFNA(VLOOKUP(O814,Points!$A$2:$B$36,2),0)+_xlfn.IFNA(VLOOKUP(P814,Points!$A$2:$B$36,2),0)+_xlfn.IFNA(VLOOKUP(Q814,Points!$D$2:$E$36,2),0)+R814</f>
        <v>18</v>
      </c>
      <c r="D814" s="22"/>
      <c r="E814" s="22"/>
      <c r="F814" s="22"/>
      <c r="G814" s="22"/>
      <c r="H814" s="22"/>
      <c r="I814" s="22"/>
      <c r="J814" s="22">
        <v>6</v>
      </c>
      <c r="K814" s="22" t="s">
        <v>72</v>
      </c>
      <c r="L814" s="22"/>
      <c r="M814" s="22"/>
      <c r="N814" s="22"/>
      <c r="O814" s="22"/>
      <c r="P814" s="22">
        <v>4</v>
      </c>
      <c r="Q814" s="22"/>
      <c r="R814" s="22"/>
    </row>
    <row r="815" spans="1:19" x14ac:dyDescent="0.25">
      <c r="A815" t="s">
        <v>378</v>
      </c>
      <c r="B815" t="s">
        <v>431</v>
      </c>
      <c r="C815" s="31">
        <f>_xlfn.IFNA(VLOOKUP(E815,Points!$A$2:$B$36,2),0)+_xlfn.IFNA(VLOOKUP(F815,Points!$A$2:$B$36,2),0)+_xlfn.IFNA(VLOOKUP(G815,Points!$A$2:$B$36,2),0)+_xlfn.IFNA(VLOOKUP(H815,Points!$A$2:$B$36,2),0)+_xlfn.IFNA(VLOOKUP(I815,Points!$A$2:$B$36,2),0)+_xlfn.IFNA(VLOOKUP(J815,Points!$A$2:$B$36,2),0)+_xlfn.IFNA(VLOOKUP(K815,Points!$A$2:$B$36,2),0)+_xlfn.IFNA(VLOOKUP(L815,Points!$A$2:$B$36,2),0)+_xlfn.IFNA(VLOOKUP(M815,Points!$A$2:$B$36,2),0)+_xlfn.IFNA(VLOOKUP(N815,Points!$A$2:$B$36,2),0)+_xlfn.IFNA(VLOOKUP(O815,Points!$A$2:$B$36,2),0)+_xlfn.IFNA(VLOOKUP(P815,Points!$A$2:$B$36,2),0)+_xlfn.IFNA(VLOOKUP(Q815,Points!$D$2:$E$36,2),0)+R815</f>
        <v>17</v>
      </c>
      <c r="D815" s="22"/>
      <c r="E815" s="22"/>
      <c r="F815" s="22"/>
      <c r="G815" s="22"/>
      <c r="H815" s="22">
        <v>4</v>
      </c>
      <c r="I815" s="22"/>
      <c r="J815" s="22"/>
      <c r="K815" s="22"/>
      <c r="L815" s="22">
        <v>7</v>
      </c>
      <c r="M815" s="22"/>
      <c r="N815" s="22" t="s">
        <v>343</v>
      </c>
      <c r="O815" s="22"/>
      <c r="P815" s="22"/>
      <c r="Q815" s="22"/>
      <c r="R815" s="22"/>
    </row>
    <row r="816" spans="1:19" x14ac:dyDescent="0.25">
      <c r="A816" t="s">
        <v>74</v>
      </c>
      <c r="B816" t="s">
        <v>554</v>
      </c>
      <c r="C816" s="32">
        <f>_xlfn.IFNA(VLOOKUP(E816,Points!$A$2:$B$36,2),0)+_xlfn.IFNA(VLOOKUP(F816,Points!$A$2:$B$36,2),0)+_xlfn.IFNA(VLOOKUP(G816,Points!$A$2:$B$36,2),0)+_xlfn.IFNA(VLOOKUP(H816,Points!$A$2:$B$36,2),0)+_xlfn.IFNA(VLOOKUP(I816,Points!$A$2:$B$36,2),0)+_xlfn.IFNA(VLOOKUP(J816,Points!$A$2:$B$36,2),0)+_xlfn.IFNA(VLOOKUP(K816,Points!$A$2:$B$36,2),0)+_xlfn.IFNA(VLOOKUP(L816,Points!$A$2:$B$36,2),0)+_xlfn.IFNA(VLOOKUP(M816,Points!$A$2:$B$36,2),0)+_xlfn.IFNA(VLOOKUP(N816,Points!$A$2:$B$36,2),0)+_xlfn.IFNA(VLOOKUP(O816,Points!$A$2:$B$36,2),0)+_xlfn.IFNA(VLOOKUP(P816,Points!$A$2:$B$36,2),0)+_xlfn.IFNA(VLOOKUP(Q816,Points!$D$2:$E$36,2),0)+R816</f>
        <v>16</v>
      </c>
      <c r="D816" s="22"/>
      <c r="E816" s="22"/>
      <c r="F816" s="22"/>
      <c r="G816" s="22"/>
      <c r="H816" s="22">
        <v>6</v>
      </c>
      <c r="I816" s="22"/>
      <c r="J816" s="22"/>
      <c r="K816" s="22"/>
      <c r="L816" s="22"/>
      <c r="M816" s="22"/>
      <c r="N816" s="22"/>
      <c r="O816" s="22"/>
      <c r="P816" s="22">
        <v>5</v>
      </c>
      <c r="Q816" s="22"/>
      <c r="R816" s="22"/>
    </row>
    <row r="817" spans="1:19" x14ac:dyDescent="0.25">
      <c r="A817" t="s">
        <v>1117</v>
      </c>
      <c r="B817" t="s">
        <v>1118</v>
      </c>
      <c r="C817" s="32">
        <f>_xlfn.IFNA(VLOOKUP(E817,Points!$A$2:$B$36,2),0)+_xlfn.IFNA(VLOOKUP(F817,Points!$A$2:$B$36,2),0)+_xlfn.IFNA(VLOOKUP(G817,Points!$A$2:$B$36,2),0)+_xlfn.IFNA(VLOOKUP(H817,Points!$A$2:$B$36,2),0)+_xlfn.IFNA(VLOOKUP(I817,Points!$A$2:$B$36,2),0)+_xlfn.IFNA(VLOOKUP(J817,Points!$A$2:$B$36,2),0)+_xlfn.IFNA(VLOOKUP(K817,Points!$A$2:$B$36,2),0)+_xlfn.IFNA(VLOOKUP(L817,Points!$A$2:$B$36,2),0)+_xlfn.IFNA(VLOOKUP(M817,Points!$A$2:$B$36,2),0)+_xlfn.IFNA(VLOOKUP(N817,Points!$A$2:$B$36,2),0)+_xlfn.IFNA(VLOOKUP(O817,Points!$A$2:$B$36,2),0)+_xlfn.IFNA(VLOOKUP(P817,Points!$A$2:$B$36,2),0)+_xlfn.IFNA(VLOOKUP(Q817,Points!$D$2:$E$36,2),0)+R817</f>
        <v>15</v>
      </c>
      <c r="D817" s="22"/>
      <c r="E817" s="22"/>
      <c r="F817" s="22"/>
      <c r="G817" s="22"/>
      <c r="H817" s="22"/>
      <c r="I817" s="22"/>
      <c r="J817" s="22">
        <v>9</v>
      </c>
      <c r="K817" s="22"/>
      <c r="L817" s="22">
        <v>4</v>
      </c>
      <c r="M817" s="22"/>
      <c r="N817" s="22"/>
      <c r="O817" s="22"/>
      <c r="P817" s="22"/>
      <c r="Q817" s="22"/>
      <c r="R817" s="22"/>
    </row>
    <row r="818" spans="1:19" x14ac:dyDescent="0.25">
      <c r="A818" t="s">
        <v>223</v>
      </c>
      <c r="B818" t="s">
        <v>542</v>
      </c>
      <c r="C818" s="32">
        <f>_xlfn.IFNA(VLOOKUP(E818,Points!$A$2:$B$36,2),0)+_xlfn.IFNA(VLOOKUP(F818,Points!$A$2:$B$36,2),0)+_xlfn.IFNA(VLOOKUP(G818,Points!$A$2:$B$36,2),0)+_xlfn.IFNA(VLOOKUP(H818,Points!$A$2:$B$36,2),0)+_xlfn.IFNA(VLOOKUP(I818,Points!$A$2:$B$36,2),0)+_xlfn.IFNA(VLOOKUP(J818,Points!$A$2:$B$36,2),0)+_xlfn.IFNA(VLOOKUP(K818,Points!$A$2:$B$36,2),0)+_xlfn.IFNA(VLOOKUP(L818,Points!$A$2:$B$36,2),0)+_xlfn.IFNA(VLOOKUP(M818,Points!$A$2:$B$36,2),0)+_xlfn.IFNA(VLOOKUP(N818,Points!$A$2:$B$36,2),0)+_xlfn.IFNA(VLOOKUP(O818,Points!$A$2:$B$36,2),0)+_xlfn.IFNA(VLOOKUP(P818,Points!$A$2:$B$36,2),0)+_xlfn.IFNA(VLOOKUP(Q818,Points!$D$2:$E$36,2),0)+R818</f>
        <v>14</v>
      </c>
      <c r="D818" s="22"/>
      <c r="E818" s="22">
        <v>3</v>
      </c>
      <c r="F818" s="22"/>
      <c r="G818" s="22"/>
      <c r="H818" s="22"/>
      <c r="I818" s="22"/>
      <c r="J818" s="22">
        <v>18</v>
      </c>
      <c r="K818" s="22"/>
      <c r="L818" s="22"/>
      <c r="M818" s="22"/>
      <c r="N818" s="22"/>
      <c r="O818" s="22"/>
      <c r="P818" s="22"/>
      <c r="Q818" s="22"/>
      <c r="R818" s="22"/>
    </row>
    <row r="819" spans="1:19" x14ac:dyDescent="0.25">
      <c r="A819" t="s">
        <v>236</v>
      </c>
      <c r="B819" t="s">
        <v>545</v>
      </c>
      <c r="C819" s="31">
        <f>_xlfn.IFNA(VLOOKUP(E819,Points!$A$2:$B$36,2),0)+_xlfn.IFNA(VLOOKUP(F819,Points!$A$2:$B$36,2),0)+_xlfn.IFNA(VLOOKUP(G819,Points!$A$2:$B$36,2),0)+_xlfn.IFNA(VLOOKUP(H819,Points!$A$2:$B$36,2),0)+_xlfn.IFNA(VLOOKUP(I819,Points!$A$2:$B$36,2),0)+_xlfn.IFNA(VLOOKUP(J819,Points!$A$2:$B$36,2),0)+_xlfn.IFNA(VLOOKUP(K819,Points!$A$2:$B$36,2),0)+_xlfn.IFNA(VLOOKUP(L819,Points!$A$2:$B$36,2),0)+_xlfn.IFNA(VLOOKUP(M819,Points!$A$2:$B$36,2),0)+_xlfn.IFNA(VLOOKUP(N819,Points!$A$2:$B$36,2),0)+_xlfn.IFNA(VLOOKUP(O819,Points!$A$2:$B$36,2),0)+_xlfn.IFNA(VLOOKUP(P819,Points!$A$2:$B$36,2),0)+_xlfn.IFNA(VLOOKUP(Q819,Points!$D$2:$E$36,2),0)+R819</f>
        <v>13</v>
      </c>
      <c r="D819" s="22"/>
      <c r="E819" s="22"/>
      <c r="F819">
        <v>7</v>
      </c>
      <c r="G819" s="22" t="s">
        <v>343</v>
      </c>
      <c r="H819" s="22"/>
      <c r="I819" s="22"/>
      <c r="J819" s="22"/>
      <c r="K819" s="22">
        <v>6</v>
      </c>
      <c r="L819" s="22"/>
      <c r="M819" s="22"/>
      <c r="N819" s="22"/>
      <c r="O819" s="22"/>
      <c r="P819" s="22"/>
      <c r="Q819" s="22"/>
      <c r="R819" s="22"/>
    </row>
    <row r="820" spans="1:19" x14ac:dyDescent="0.25">
      <c r="A820" t="s">
        <v>88</v>
      </c>
      <c r="B820" t="s">
        <v>1536</v>
      </c>
      <c r="C820" s="8">
        <f>_xlfn.IFNA(VLOOKUP(E820,Points!$A$2:$B$36,2),0)+_xlfn.IFNA(VLOOKUP(F820,Points!$A$2:$B$36,2),0)+_xlfn.IFNA(VLOOKUP(G820,Points!$A$2:$B$36,2),0)+_xlfn.IFNA(VLOOKUP(H820,Points!$A$2:$B$36,2),0)+_xlfn.IFNA(VLOOKUP(I820,Points!$A$2:$B$36,2),0)+_xlfn.IFNA(VLOOKUP(J820,Points!$A$2:$B$36,2),0)+_xlfn.IFNA(VLOOKUP(K820,Points!$A$2:$B$36,2),0)+_xlfn.IFNA(VLOOKUP(L820,Points!$A$2:$B$36,2),0)+_xlfn.IFNA(VLOOKUP(M820,Points!$A$2:$B$36,2),0)+_xlfn.IFNA(VLOOKUP(N820,Points!$A$2:$B$36,2),0)+_xlfn.IFNA(VLOOKUP(O820,Points!$A$2:$B$36,2),0)+_xlfn.IFNA(VLOOKUP(P820,Points!$A$2:$B$36,2),0)+_xlfn.IFNA(VLOOKUP(Q820,Points!$D$2:$E$36,2),0)+R820</f>
        <v>13</v>
      </c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>
        <v>3</v>
      </c>
      <c r="P820" s="22"/>
      <c r="Q820" s="22"/>
      <c r="R820" s="22"/>
    </row>
    <row r="821" spans="1:19" x14ac:dyDescent="0.25">
      <c r="A821" t="s">
        <v>223</v>
      </c>
      <c r="B821" t="s">
        <v>1114</v>
      </c>
      <c r="C821" s="8">
        <f>_xlfn.IFNA(VLOOKUP(E821,Points!$A$2:$B$36,2),0)+_xlfn.IFNA(VLOOKUP(F821,Points!$A$2:$B$36,2),0)+_xlfn.IFNA(VLOOKUP(G821,Points!$A$2:$B$36,2),0)+_xlfn.IFNA(VLOOKUP(H821,Points!$A$2:$B$36,2),0)+_xlfn.IFNA(VLOOKUP(I821,Points!$A$2:$B$36,2),0)+_xlfn.IFNA(VLOOKUP(J821,Points!$A$2:$B$36,2),0)+_xlfn.IFNA(VLOOKUP(K821,Points!$A$2:$B$36,2),0)+_xlfn.IFNA(VLOOKUP(L821,Points!$A$2:$B$36,2),0)+_xlfn.IFNA(VLOOKUP(M821,Points!$A$2:$B$36,2),0)+_xlfn.IFNA(VLOOKUP(N821,Points!$A$2:$B$36,2),0)+_xlfn.IFNA(VLOOKUP(O821,Points!$A$2:$B$36,2),0)+_xlfn.IFNA(VLOOKUP(P821,Points!$A$2:$B$36,2),0)+_xlfn.IFNA(VLOOKUP(Q821,Points!$D$2:$E$36,2),0)+R821</f>
        <v>12</v>
      </c>
      <c r="D821" s="22"/>
      <c r="E821" s="22"/>
      <c r="F821" s="22"/>
      <c r="G821" s="22"/>
      <c r="H821" s="22"/>
      <c r="I821" s="22"/>
      <c r="J821" s="22">
        <v>4</v>
      </c>
      <c r="K821" s="22"/>
      <c r="L821" s="22"/>
      <c r="M821" s="22"/>
      <c r="N821" s="22"/>
      <c r="O821" s="22"/>
      <c r="P821" s="22"/>
      <c r="Q821" s="22"/>
      <c r="R821" s="22">
        <f>1</f>
        <v>1</v>
      </c>
      <c r="S821" t="s">
        <v>1241</v>
      </c>
    </row>
    <row r="822" spans="1:19" x14ac:dyDescent="0.25">
      <c r="A822" t="s">
        <v>478</v>
      </c>
      <c r="B822" t="s">
        <v>1014</v>
      </c>
      <c r="C822" s="32">
        <f>_xlfn.IFNA(VLOOKUP(E822,Points!$A$2:$B$36,2),0)+_xlfn.IFNA(VLOOKUP(F822,Points!$A$2:$B$36,2),0)+_xlfn.IFNA(VLOOKUP(G822,Points!$A$2:$B$36,2),0)+_xlfn.IFNA(VLOOKUP(H822,Points!$A$2:$B$36,2),0)+_xlfn.IFNA(VLOOKUP(I822,Points!$A$2:$B$36,2),0)+_xlfn.IFNA(VLOOKUP(J822,Points!$A$2:$B$36,2),0)+_xlfn.IFNA(VLOOKUP(K822,Points!$A$2:$B$36,2),0)+_xlfn.IFNA(VLOOKUP(L822,Points!$A$2:$B$36,2),0)+_xlfn.IFNA(VLOOKUP(M822,Points!$A$2:$B$36,2),0)+_xlfn.IFNA(VLOOKUP(N822,Points!$A$2:$B$36,2),0)+_xlfn.IFNA(VLOOKUP(O822,Points!$A$2:$B$36,2),0)+_xlfn.IFNA(VLOOKUP(P822,Points!$A$2:$B$36,2),0)+_xlfn.IFNA(VLOOKUP(Q822,Points!$D$2:$E$36,2),0)+R822</f>
        <v>12</v>
      </c>
      <c r="D822" s="22"/>
      <c r="E822" s="22"/>
      <c r="F822" s="22"/>
      <c r="G822" s="22"/>
      <c r="H822" s="22"/>
      <c r="I822" s="22">
        <v>4</v>
      </c>
      <c r="J822" s="22"/>
      <c r="K822" s="22"/>
      <c r="L822" s="22"/>
      <c r="M822" s="22" t="s">
        <v>1184</v>
      </c>
      <c r="N822" s="22"/>
      <c r="O822" s="22"/>
      <c r="P822" s="22"/>
      <c r="Q822" s="22"/>
      <c r="R822" s="22">
        <v>1</v>
      </c>
      <c r="S822" t="s">
        <v>1185</v>
      </c>
    </row>
    <row r="823" spans="1:19" x14ac:dyDescent="0.25">
      <c r="A823" t="s">
        <v>111</v>
      </c>
      <c r="B823" t="s">
        <v>444</v>
      </c>
      <c r="C823" s="31">
        <f>_xlfn.IFNA(VLOOKUP(E823,Points!$A$2:$B$36,2),0)+_xlfn.IFNA(VLOOKUP(F823,Points!$A$2:$B$36,2),0)+_xlfn.IFNA(VLOOKUP(G823,Points!$A$2:$B$36,2),0)+_xlfn.IFNA(VLOOKUP(H823,Points!$A$2:$B$36,2),0)+_xlfn.IFNA(VLOOKUP(I823,Points!$A$2:$B$36,2),0)+_xlfn.IFNA(VLOOKUP(J823,Points!$A$2:$B$36,2),0)+_xlfn.IFNA(VLOOKUP(K823,Points!$A$2:$B$36,2),0)+_xlfn.IFNA(VLOOKUP(L823,Points!$A$2:$B$36,2),0)+_xlfn.IFNA(VLOOKUP(M823,Points!$A$2:$B$36,2),0)+_xlfn.IFNA(VLOOKUP(N823,Points!$A$2:$B$36,2),0)+_xlfn.IFNA(VLOOKUP(O823,Points!$A$2:$B$36,2),0)+_xlfn.IFNA(VLOOKUP(P823,Points!$A$2:$B$36,2),0)+_xlfn.IFNA(VLOOKUP(Q823,Points!$D$2:$E$36,2),0)+R823</f>
        <v>12</v>
      </c>
      <c r="D823" s="22"/>
      <c r="E823" s="22">
        <v>7</v>
      </c>
      <c r="F823" s="22" t="s">
        <v>746</v>
      </c>
      <c r="G823" s="22"/>
      <c r="H823" s="22"/>
      <c r="I823" s="22"/>
      <c r="J823" s="22" t="s">
        <v>1068</v>
      </c>
      <c r="K823" s="22" t="s">
        <v>83</v>
      </c>
      <c r="L823" s="22"/>
      <c r="M823" s="22"/>
      <c r="N823" s="22" t="s">
        <v>1377</v>
      </c>
      <c r="O823" s="22"/>
      <c r="P823" s="22">
        <v>7</v>
      </c>
      <c r="Q823" s="22"/>
      <c r="R823" s="22"/>
    </row>
    <row r="824" spans="1:19" x14ac:dyDescent="0.25">
      <c r="A824" t="s">
        <v>395</v>
      </c>
      <c r="B824" t="s">
        <v>1537</v>
      </c>
      <c r="C824" s="8">
        <f>_xlfn.IFNA(VLOOKUP(E824,Points!$A$2:$B$36,2),0)+_xlfn.IFNA(VLOOKUP(F824,Points!$A$2:$B$36,2),0)+_xlfn.IFNA(VLOOKUP(G824,Points!$A$2:$B$36,2),0)+_xlfn.IFNA(VLOOKUP(H824,Points!$A$2:$B$36,2),0)+_xlfn.IFNA(VLOOKUP(I824,Points!$A$2:$B$36,2),0)+_xlfn.IFNA(VLOOKUP(J824,Points!$A$2:$B$36,2),0)+_xlfn.IFNA(VLOOKUP(K824,Points!$A$2:$B$36,2),0)+_xlfn.IFNA(VLOOKUP(L824,Points!$A$2:$B$36,2),0)+_xlfn.IFNA(VLOOKUP(M824,Points!$A$2:$B$36,2),0)+_xlfn.IFNA(VLOOKUP(N824,Points!$A$2:$B$36,2),0)+_xlfn.IFNA(VLOOKUP(O824,Points!$A$2:$B$36,2),0)+_xlfn.IFNA(VLOOKUP(P824,Points!$A$2:$B$36,2),0)+_xlfn.IFNA(VLOOKUP(Q824,Points!$D$2:$E$36,2),0)+R824</f>
        <v>11</v>
      </c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>
        <v>4</v>
      </c>
      <c r="P824" s="22"/>
      <c r="Q824" s="22"/>
      <c r="R824" s="22"/>
    </row>
    <row r="825" spans="1:19" x14ac:dyDescent="0.25">
      <c r="A825" t="s">
        <v>67</v>
      </c>
      <c r="B825" t="s">
        <v>188</v>
      </c>
      <c r="C825" s="8">
        <f>_xlfn.IFNA(VLOOKUP(E825,Points!$A$2:$B$36,2),0)+_xlfn.IFNA(VLOOKUP(F825,Points!$A$2:$B$36,2),0)+_xlfn.IFNA(VLOOKUP(G825,Points!$A$2:$B$36,2),0)+_xlfn.IFNA(VLOOKUP(H825,Points!$A$2:$B$36,2),0)+_xlfn.IFNA(VLOOKUP(I825,Points!$A$2:$B$36,2),0)+_xlfn.IFNA(VLOOKUP(J825,Points!$A$2:$B$36,2),0)+_xlfn.IFNA(VLOOKUP(K825,Points!$A$2:$B$36,2),0)+_xlfn.IFNA(VLOOKUP(L825,Points!$A$2:$B$36,2),0)+_xlfn.IFNA(VLOOKUP(M825,Points!$A$2:$B$36,2),0)+_xlfn.IFNA(VLOOKUP(N825,Points!$A$2:$B$36,2),0)+_xlfn.IFNA(VLOOKUP(O825,Points!$A$2:$B$36,2),0)+_xlfn.IFNA(VLOOKUP(P825,Points!$A$2:$B$36,2),0)+_xlfn.IFNA(VLOOKUP(Q825,Points!$D$2:$E$36,2),0)+R825</f>
        <v>10</v>
      </c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>
        <v>5</v>
      </c>
      <c r="O825" s="22"/>
      <c r="P825" s="22"/>
      <c r="Q825" s="22"/>
      <c r="R825" s="22">
        <f>1</f>
        <v>1</v>
      </c>
      <c r="S825" t="s">
        <v>1486</v>
      </c>
    </row>
    <row r="826" spans="1:19" x14ac:dyDescent="0.25">
      <c r="A826" t="s">
        <v>546</v>
      </c>
      <c r="B826" t="s">
        <v>547</v>
      </c>
      <c r="C826" s="31">
        <f>_xlfn.IFNA(VLOOKUP(E826,Points!$A$2:$B$36,2),0)+_xlfn.IFNA(VLOOKUP(F826,Points!$A$2:$B$36,2),0)+_xlfn.IFNA(VLOOKUP(G826,Points!$A$2:$B$36,2),0)+_xlfn.IFNA(VLOOKUP(H826,Points!$A$2:$B$36,2),0)+_xlfn.IFNA(VLOOKUP(I826,Points!$A$2:$B$36,2),0)+_xlfn.IFNA(VLOOKUP(J826,Points!$A$2:$B$36,2),0)+_xlfn.IFNA(VLOOKUP(K826,Points!$A$2:$B$36,2),0)+_xlfn.IFNA(VLOOKUP(L826,Points!$A$2:$B$36,2),0)+_xlfn.IFNA(VLOOKUP(M826,Points!$A$2:$B$36,2),0)+_xlfn.IFNA(VLOOKUP(N826,Points!$A$2:$B$36,2),0)+_xlfn.IFNA(VLOOKUP(O826,Points!$A$2:$B$36,2),0)+_xlfn.IFNA(VLOOKUP(P826,Points!$A$2:$B$36,2),0)+_xlfn.IFNA(VLOOKUP(Q826,Points!$D$2:$E$36,2),0)+R826</f>
        <v>10</v>
      </c>
      <c r="D826" s="22"/>
      <c r="E826" s="22"/>
      <c r="F826">
        <v>8</v>
      </c>
      <c r="G826" s="22">
        <v>8</v>
      </c>
      <c r="H826" s="22"/>
      <c r="I826" s="22"/>
      <c r="J826" s="22"/>
      <c r="K826" s="22" t="s">
        <v>746</v>
      </c>
      <c r="L826" s="22"/>
      <c r="M826" s="22"/>
      <c r="N826" s="22"/>
      <c r="O826" s="22"/>
      <c r="P826" s="22"/>
      <c r="Q826" s="22"/>
      <c r="R826" s="22"/>
    </row>
    <row r="827" spans="1:19" x14ac:dyDescent="0.25">
      <c r="A827" t="s">
        <v>550</v>
      </c>
      <c r="B827" t="s">
        <v>551</v>
      </c>
      <c r="C827" s="8">
        <f>_xlfn.IFNA(VLOOKUP(E827,Points!$A$2:$B$36,2),0)+_xlfn.IFNA(VLOOKUP(F827,Points!$A$2:$B$36,2),0)+_xlfn.IFNA(VLOOKUP(G827,Points!$A$2:$B$36,2),0)+_xlfn.IFNA(VLOOKUP(H827,Points!$A$2:$B$36,2),0)+_xlfn.IFNA(VLOOKUP(I827,Points!$A$2:$B$36,2),0)+_xlfn.IFNA(VLOOKUP(J827,Points!$A$2:$B$36,2),0)+_xlfn.IFNA(VLOOKUP(K827,Points!$A$2:$B$36,2),0)+_xlfn.IFNA(VLOOKUP(L827,Points!$A$2:$B$36,2),0)+_xlfn.IFNA(VLOOKUP(M827,Points!$A$2:$B$36,2),0)+_xlfn.IFNA(VLOOKUP(N827,Points!$A$2:$B$36,2),0)+_xlfn.IFNA(VLOOKUP(O827,Points!$A$2:$B$36,2),0)+_xlfn.IFNA(VLOOKUP(P827,Points!$A$2:$B$36,2),0)+_xlfn.IFNA(VLOOKUP(Q827,Points!$D$2:$E$36,2),0)+R827</f>
        <v>9</v>
      </c>
      <c r="D827" s="22"/>
      <c r="E827" s="22">
        <v>5</v>
      </c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</row>
    <row r="828" spans="1:19" x14ac:dyDescent="0.25">
      <c r="A828" t="s">
        <v>258</v>
      </c>
      <c r="B828" t="s">
        <v>1021</v>
      </c>
      <c r="C828" s="31">
        <f>_xlfn.IFNA(VLOOKUP(E828,Points!$A$2:$B$36,2),0)+_xlfn.IFNA(VLOOKUP(F828,Points!$A$2:$B$36,2),0)+_xlfn.IFNA(VLOOKUP(G828,Points!$A$2:$B$36,2),0)+_xlfn.IFNA(VLOOKUP(H828,Points!$A$2:$B$36,2),0)+_xlfn.IFNA(VLOOKUP(I828,Points!$A$2:$B$36,2),0)+_xlfn.IFNA(VLOOKUP(J828,Points!$A$2:$B$36,2),0)+_xlfn.IFNA(VLOOKUP(K828,Points!$A$2:$B$36,2),0)+_xlfn.IFNA(VLOOKUP(L828,Points!$A$2:$B$36,2),0)+_xlfn.IFNA(VLOOKUP(M828,Points!$A$2:$B$36,2),0)+_xlfn.IFNA(VLOOKUP(N828,Points!$A$2:$B$36,2),0)+_xlfn.IFNA(VLOOKUP(O828,Points!$A$2:$B$36,2),0)+_xlfn.IFNA(VLOOKUP(P828,Points!$A$2:$B$36,2),0)+_xlfn.IFNA(VLOOKUP(Q828,Points!$D$2:$E$36,2),0)+R828</f>
        <v>9</v>
      </c>
      <c r="D828" s="22"/>
      <c r="E828" s="22"/>
      <c r="F828" s="22"/>
      <c r="G828" s="22"/>
      <c r="H828" s="22"/>
      <c r="I828" s="22">
        <v>11</v>
      </c>
      <c r="J828" s="22"/>
      <c r="K828" s="22"/>
      <c r="L828" s="22">
        <v>6</v>
      </c>
      <c r="M828" s="22" t="s">
        <v>1184</v>
      </c>
      <c r="N828" s="22"/>
      <c r="O828" s="22"/>
      <c r="P828" s="22"/>
      <c r="Q828" s="22"/>
      <c r="R828" s="22"/>
    </row>
    <row r="829" spans="1:19" x14ac:dyDescent="0.25">
      <c r="A829" t="s">
        <v>201</v>
      </c>
      <c r="B829" t="s">
        <v>1017</v>
      </c>
      <c r="C829" s="32">
        <f>_xlfn.IFNA(VLOOKUP(E829,Points!$A$2:$B$36,2),0)+_xlfn.IFNA(VLOOKUP(F829,Points!$A$2:$B$36,2),0)+_xlfn.IFNA(VLOOKUP(G829,Points!$A$2:$B$36,2),0)+_xlfn.IFNA(VLOOKUP(H829,Points!$A$2:$B$36,2),0)+_xlfn.IFNA(VLOOKUP(I829,Points!$A$2:$B$36,2),0)+_xlfn.IFNA(VLOOKUP(J829,Points!$A$2:$B$36,2),0)+_xlfn.IFNA(VLOOKUP(K829,Points!$A$2:$B$36,2),0)+_xlfn.IFNA(VLOOKUP(L829,Points!$A$2:$B$36,2),0)+_xlfn.IFNA(VLOOKUP(M829,Points!$A$2:$B$36,2),0)+_xlfn.IFNA(VLOOKUP(N829,Points!$A$2:$B$36,2),0)+_xlfn.IFNA(VLOOKUP(O829,Points!$A$2:$B$36,2),0)+_xlfn.IFNA(VLOOKUP(P829,Points!$A$2:$B$36,2),0)+_xlfn.IFNA(VLOOKUP(Q829,Points!$D$2:$E$36,2),0)+R829</f>
        <v>9</v>
      </c>
      <c r="D829" s="22"/>
      <c r="E829" s="22"/>
      <c r="F829" s="22"/>
      <c r="G829" s="22"/>
      <c r="H829" s="22"/>
      <c r="I829" s="22">
        <v>7</v>
      </c>
      <c r="J829" s="22"/>
      <c r="K829" s="22"/>
      <c r="L829" s="22"/>
      <c r="M829" s="22"/>
      <c r="N829" s="22">
        <v>10</v>
      </c>
      <c r="O829" s="22"/>
      <c r="P829" s="22"/>
      <c r="Q829" s="22"/>
      <c r="R829" s="22"/>
    </row>
    <row r="830" spans="1:19" x14ac:dyDescent="0.25">
      <c r="A830" t="s">
        <v>552</v>
      </c>
      <c r="B830" t="s">
        <v>553</v>
      </c>
      <c r="C830" s="8">
        <f>_xlfn.IFNA(VLOOKUP(E830,Points!$A$2:$B$36,2),0)+_xlfn.IFNA(VLOOKUP(F830,Points!$A$2:$B$36,2),0)+_xlfn.IFNA(VLOOKUP(G830,Points!$A$2:$B$36,2),0)+_xlfn.IFNA(VLOOKUP(H830,Points!$A$2:$B$36,2),0)+_xlfn.IFNA(VLOOKUP(I830,Points!$A$2:$B$36,2),0)+_xlfn.IFNA(VLOOKUP(J830,Points!$A$2:$B$36,2),0)+_xlfn.IFNA(VLOOKUP(K830,Points!$A$2:$B$36,2),0)+_xlfn.IFNA(VLOOKUP(L830,Points!$A$2:$B$36,2),0)+_xlfn.IFNA(VLOOKUP(M830,Points!$A$2:$B$36,2),0)+_xlfn.IFNA(VLOOKUP(N830,Points!$A$2:$B$36,2),0)+_xlfn.IFNA(VLOOKUP(O830,Points!$A$2:$B$36,2),0)+_xlfn.IFNA(VLOOKUP(P830,Points!$A$2:$B$36,2),0)+_xlfn.IFNA(VLOOKUP(Q830,Points!$D$2:$E$36,2),0)+R830</f>
        <v>7</v>
      </c>
      <c r="D830" s="22"/>
      <c r="E830" s="22">
        <v>6</v>
      </c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</row>
    <row r="831" spans="1:19" x14ac:dyDescent="0.25">
      <c r="A831" t="s">
        <v>70</v>
      </c>
      <c r="B831" t="s">
        <v>1016</v>
      </c>
      <c r="C831" s="8">
        <f>_xlfn.IFNA(VLOOKUP(E831,Points!$A$2:$B$36,2),0)+_xlfn.IFNA(VLOOKUP(F831,Points!$A$2:$B$36,2),0)+_xlfn.IFNA(VLOOKUP(G831,Points!$A$2:$B$36,2),0)+_xlfn.IFNA(VLOOKUP(H831,Points!$A$2:$B$36,2),0)+_xlfn.IFNA(VLOOKUP(I831,Points!$A$2:$B$36,2),0)+_xlfn.IFNA(VLOOKUP(J831,Points!$A$2:$B$36,2),0)+_xlfn.IFNA(VLOOKUP(K831,Points!$A$2:$B$36,2),0)+_xlfn.IFNA(VLOOKUP(L831,Points!$A$2:$B$36,2),0)+_xlfn.IFNA(VLOOKUP(M831,Points!$A$2:$B$36,2),0)+_xlfn.IFNA(VLOOKUP(N831,Points!$A$2:$B$36,2),0)+_xlfn.IFNA(VLOOKUP(O831,Points!$A$2:$B$36,2),0)+_xlfn.IFNA(VLOOKUP(P831,Points!$A$2:$B$36,2),0)+_xlfn.IFNA(VLOOKUP(Q831,Points!$D$2:$E$36,2),0)+R831</f>
        <v>7</v>
      </c>
      <c r="D831" s="22"/>
      <c r="E831" s="22"/>
      <c r="F831" s="22"/>
      <c r="G831" s="22"/>
      <c r="H831" s="22"/>
      <c r="I831" s="22">
        <v>6</v>
      </c>
      <c r="J831" s="22"/>
      <c r="K831" s="22"/>
      <c r="L831" s="22"/>
      <c r="M831" s="22"/>
      <c r="N831" s="22"/>
      <c r="O831" s="22"/>
      <c r="P831" s="22"/>
      <c r="Q831" s="22"/>
      <c r="R831" s="22"/>
    </row>
    <row r="832" spans="1:19" x14ac:dyDescent="0.25">
      <c r="A832" t="s">
        <v>189</v>
      </c>
      <c r="B832" t="s">
        <v>1116</v>
      </c>
      <c r="C832" s="32">
        <f>_xlfn.IFNA(VLOOKUP(E832,Points!$A$2:$B$36,2),0)+_xlfn.IFNA(VLOOKUP(F832,Points!$A$2:$B$36,2),0)+_xlfn.IFNA(VLOOKUP(G832,Points!$A$2:$B$36,2),0)+_xlfn.IFNA(VLOOKUP(H832,Points!$A$2:$B$36,2),0)+_xlfn.IFNA(VLOOKUP(I832,Points!$A$2:$B$36,2),0)+_xlfn.IFNA(VLOOKUP(J832,Points!$A$2:$B$36,2),0)+_xlfn.IFNA(VLOOKUP(K832,Points!$A$2:$B$36,2),0)+_xlfn.IFNA(VLOOKUP(L832,Points!$A$2:$B$36,2),0)+_xlfn.IFNA(VLOOKUP(M832,Points!$A$2:$B$36,2),0)+_xlfn.IFNA(VLOOKUP(N832,Points!$A$2:$B$36,2),0)+_xlfn.IFNA(VLOOKUP(O832,Points!$A$2:$B$36,2),0)+_xlfn.IFNA(VLOOKUP(P832,Points!$A$2:$B$36,2),0)+_xlfn.IFNA(VLOOKUP(Q832,Points!$D$2:$E$36,2),0)+R832</f>
        <v>7</v>
      </c>
      <c r="D832" s="22"/>
      <c r="E832" s="22"/>
      <c r="F832" s="22"/>
      <c r="G832" s="22"/>
      <c r="H832" s="22"/>
      <c r="I832" s="22"/>
      <c r="J832" s="22">
        <v>7</v>
      </c>
      <c r="K832" s="22"/>
      <c r="L832" s="22">
        <v>13</v>
      </c>
      <c r="M832" s="22"/>
      <c r="N832" s="22"/>
      <c r="O832" s="22"/>
      <c r="P832" s="22"/>
      <c r="Q832" s="22"/>
      <c r="R832" s="22"/>
    </row>
    <row r="833" spans="1:18" x14ac:dyDescent="0.25">
      <c r="A833" t="s">
        <v>97</v>
      </c>
      <c r="B833" t="s">
        <v>1538</v>
      </c>
      <c r="C833" s="8">
        <f>_xlfn.IFNA(VLOOKUP(E833,Points!$A$2:$B$36,2),0)+_xlfn.IFNA(VLOOKUP(F833,Points!$A$2:$B$36,2),0)+_xlfn.IFNA(VLOOKUP(G833,Points!$A$2:$B$36,2),0)+_xlfn.IFNA(VLOOKUP(H833,Points!$A$2:$B$36,2),0)+_xlfn.IFNA(VLOOKUP(I833,Points!$A$2:$B$36,2),0)+_xlfn.IFNA(VLOOKUP(J833,Points!$A$2:$B$36,2),0)+_xlfn.IFNA(VLOOKUP(K833,Points!$A$2:$B$36,2),0)+_xlfn.IFNA(VLOOKUP(L833,Points!$A$2:$B$36,2),0)+_xlfn.IFNA(VLOOKUP(M833,Points!$A$2:$B$36,2),0)+_xlfn.IFNA(VLOOKUP(N833,Points!$A$2:$B$36,2),0)+_xlfn.IFNA(VLOOKUP(O833,Points!$A$2:$B$36,2),0)+_xlfn.IFNA(VLOOKUP(P833,Points!$A$2:$B$36,2),0)+_xlfn.IFNA(VLOOKUP(Q833,Points!$D$2:$E$36,2),0)+R833</f>
        <v>7</v>
      </c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>
        <v>6</v>
      </c>
      <c r="P833" s="22"/>
      <c r="Q833" s="22"/>
      <c r="R833" s="22"/>
    </row>
    <row r="834" spans="1:18" x14ac:dyDescent="0.25">
      <c r="A834" t="s">
        <v>515</v>
      </c>
      <c r="B834" t="s">
        <v>513</v>
      </c>
      <c r="C834" s="8">
        <f>_xlfn.IFNA(VLOOKUP(E834,Points!$A$2:$B$36,2),0)+_xlfn.IFNA(VLOOKUP(F834,Points!$A$2:$B$36,2),0)+_xlfn.IFNA(VLOOKUP(G834,Points!$A$2:$B$36,2),0)+_xlfn.IFNA(VLOOKUP(H834,Points!$A$2:$B$36,2),0)+_xlfn.IFNA(VLOOKUP(I834,Points!$A$2:$B$36,2),0)+_xlfn.IFNA(VLOOKUP(J834,Points!$A$2:$B$36,2),0)+_xlfn.IFNA(VLOOKUP(K834,Points!$A$2:$B$36,2),0)+_xlfn.IFNA(VLOOKUP(L834,Points!$A$2:$B$36,2),0)+_xlfn.IFNA(VLOOKUP(M834,Points!$A$2:$B$36,2),0)+_xlfn.IFNA(VLOOKUP(N834,Points!$A$2:$B$36,2),0)+_xlfn.IFNA(VLOOKUP(O834,Points!$A$2:$B$36,2),0)+_xlfn.IFNA(VLOOKUP(P834,Points!$A$2:$B$36,2),0)+_xlfn.IFNA(VLOOKUP(Q834,Points!$D$2:$E$36,2),0)+R834</f>
        <v>6</v>
      </c>
      <c r="D834" s="22"/>
      <c r="E834" s="22"/>
      <c r="F834" s="22"/>
      <c r="G834" s="22"/>
      <c r="H834" s="22">
        <v>7</v>
      </c>
      <c r="I834" s="22"/>
      <c r="J834" s="22"/>
      <c r="K834" s="22"/>
      <c r="L834" s="22"/>
      <c r="M834" s="22"/>
      <c r="N834" s="22"/>
      <c r="O834" s="22"/>
      <c r="P834" s="22"/>
      <c r="Q834" s="22"/>
      <c r="R834" s="22"/>
    </row>
    <row r="835" spans="1:18" x14ac:dyDescent="0.25">
      <c r="A835" t="s">
        <v>464</v>
      </c>
      <c r="B835" t="s">
        <v>1018</v>
      </c>
      <c r="C835" s="31">
        <f>_xlfn.IFNA(VLOOKUP(E835,Points!$A$2:$B$36,2),0)+_xlfn.IFNA(VLOOKUP(F835,Points!$A$2:$B$36,2),0)+_xlfn.IFNA(VLOOKUP(G835,Points!$A$2:$B$36,2),0)+_xlfn.IFNA(VLOOKUP(H835,Points!$A$2:$B$36,2),0)+_xlfn.IFNA(VLOOKUP(I835,Points!$A$2:$B$36,2),0)+_xlfn.IFNA(VLOOKUP(J835,Points!$A$2:$B$36,2),0)+_xlfn.IFNA(VLOOKUP(K835,Points!$A$2:$B$36,2),0)+_xlfn.IFNA(VLOOKUP(L835,Points!$A$2:$B$36,2),0)+_xlfn.IFNA(VLOOKUP(M835,Points!$A$2:$B$36,2),0)+_xlfn.IFNA(VLOOKUP(N835,Points!$A$2:$B$36,2),0)+_xlfn.IFNA(VLOOKUP(O835,Points!$A$2:$B$36,2),0)+_xlfn.IFNA(VLOOKUP(P835,Points!$A$2:$B$36,2),0)+_xlfn.IFNA(VLOOKUP(Q835,Points!$D$2:$E$36,2),0)+R835</f>
        <v>6</v>
      </c>
      <c r="D835" s="22"/>
      <c r="E835" s="22"/>
      <c r="F835" s="22"/>
      <c r="G835" s="22"/>
      <c r="H835" s="22"/>
      <c r="I835" s="22">
        <v>8</v>
      </c>
      <c r="J835" s="22"/>
      <c r="K835" s="22"/>
      <c r="L835" s="22" t="s">
        <v>1067</v>
      </c>
      <c r="M835" s="22"/>
      <c r="N835" s="22">
        <v>13</v>
      </c>
      <c r="O835" s="22"/>
      <c r="P835" s="22"/>
      <c r="Q835" s="22"/>
      <c r="R835" s="22"/>
    </row>
    <row r="836" spans="1:18" x14ac:dyDescent="0.25">
      <c r="A836" t="s">
        <v>160</v>
      </c>
      <c r="B836" t="s">
        <v>188</v>
      </c>
      <c r="C836" s="8">
        <f>_xlfn.IFNA(VLOOKUP(E836,Points!$A$2:$B$36,2),0)+_xlfn.IFNA(VLOOKUP(F836,Points!$A$2:$B$36,2),0)+_xlfn.IFNA(VLOOKUP(G836,Points!$A$2:$B$36,2),0)+_xlfn.IFNA(VLOOKUP(H836,Points!$A$2:$B$36,2),0)+_xlfn.IFNA(VLOOKUP(I836,Points!$A$2:$B$36,2),0)+_xlfn.IFNA(VLOOKUP(J836,Points!$A$2:$B$36,2),0)+_xlfn.IFNA(VLOOKUP(K836,Points!$A$2:$B$36,2),0)+_xlfn.IFNA(VLOOKUP(L836,Points!$A$2:$B$36,2),0)+_xlfn.IFNA(VLOOKUP(M836,Points!$A$2:$B$36,2),0)+_xlfn.IFNA(VLOOKUP(N836,Points!$A$2:$B$36,2),0)+_xlfn.IFNA(VLOOKUP(O836,Points!$A$2:$B$36,2),0)+_xlfn.IFNA(VLOOKUP(P836,Points!$A$2:$B$36,2),0)+_xlfn.IFNA(VLOOKUP(Q836,Points!$D$2:$E$36,2),0)+R836</f>
        <v>6</v>
      </c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>
        <v>7</v>
      </c>
      <c r="P836" s="22"/>
      <c r="Q836" s="22"/>
      <c r="R836" s="22"/>
    </row>
    <row r="837" spans="1:18" x14ac:dyDescent="0.25">
      <c r="A837" t="s">
        <v>67</v>
      </c>
      <c r="B837" t="s">
        <v>551</v>
      </c>
      <c r="C837" s="8">
        <f>_xlfn.IFNA(VLOOKUP(E837,Points!$A$2:$B$36,2),0)+_xlfn.IFNA(VLOOKUP(F837,Points!$A$2:$B$36,2),0)+_xlfn.IFNA(VLOOKUP(G837,Points!$A$2:$B$36,2),0)+_xlfn.IFNA(VLOOKUP(H837,Points!$A$2:$B$36,2),0)+_xlfn.IFNA(VLOOKUP(I837,Points!$A$2:$B$36,2),0)+_xlfn.IFNA(VLOOKUP(J837,Points!$A$2:$B$36,2),0)+_xlfn.IFNA(VLOOKUP(K837,Points!$A$2:$B$36,2),0)+_xlfn.IFNA(VLOOKUP(L837,Points!$A$2:$B$36,2),0)+_xlfn.IFNA(VLOOKUP(M837,Points!$A$2:$B$36,2),0)+_xlfn.IFNA(VLOOKUP(N837,Points!$A$2:$B$36,2),0)+_xlfn.IFNA(VLOOKUP(O837,Points!$A$2:$B$36,2),0)+_xlfn.IFNA(VLOOKUP(P837,Points!$A$2:$B$36,2),0)+_xlfn.IFNA(VLOOKUP(Q837,Points!$D$2:$E$36,2),0)+R837</f>
        <v>5</v>
      </c>
      <c r="D837" s="22"/>
      <c r="E837" s="22">
        <v>8</v>
      </c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</row>
    <row r="838" spans="1:18" x14ac:dyDescent="0.25">
      <c r="A838" t="s">
        <v>555</v>
      </c>
      <c r="B838" t="s">
        <v>164</v>
      </c>
      <c r="C838" s="8">
        <f>_xlfn.IFNA(VLOOKUP(E838,Points!$A$2:$B$36,2),0)+_xlfn.IFNA(VLOOKUP(F838,Points!$A$2:$B$36,2),0)+_xlfn.IFNA(VLOOKUP(G838,Points!$A$2:$B$36,2),0)+_xlfn.IFNA(VLOOKUP(H838,Points!$A$2:$B$36,2),0)+_xlfn.IFNA(VLOOKUP(I838,Points!$A$2:$B$36,2),0)+_xlfn.IFNA(VLOOKUP(J838,Points!$A$2:$B$36,2),0)+_xlfn.IFNA(VLOOKUP(K838,Points!$A$2:$B$36,2),0)+_xlfn.IFNA(VLOOKUP(L838,Points!$A$2:$B$36,2),0)+_xlfn.IFNA(VLOOKUP(M838,Points!$A$2:$B$36,2),0)+_xlfn.IFNA(VLOOKUP(N838,Points!$A$2:$B$36,2),0)+_xlfn.IFNA(VLOOKUP(O838,Points!$A$2:$B$36,2),0)+_xlfn.IFNA(VLOOKUP(P838,Points!$A$2:$B$36,2),0)+_xlfn.IFNA(VLOOKUP(Q838,Points!$D$2:$E$36,2),0)+R838</f>
        <v>5</v>
      </c>
      <c r="D838" s="22"/>
      <c r="E838" s="22"/>
      <c r="F838" s="22"/>
      <c r="G838" s="22"/>
      <c r="H838" s="22">
        <v>8</v>
      </c>
      <c r="I838" s="22"/>
      <c r="J838" s="22"/>
      <c r="K838" s="22"/>
      <c r="L838" s="22"/>
      <c r="M838" s="22"/>
      <c r="N838" s="22"/>
      <c r="O838" s="22"/>
      <c r="P838" s="22"/>
      <c r="Q838" s="22"/>
      <c r="R838" s="22"/>
    </row>
    <row r="839" spans="1:18" x14ac:dyDescent="0.25">
      <c r="A839" t="s">
        <v>1539</v>
      </c>
      <c r="B839" t="s">
        <v>1540</v>
      </c>
      <c r="C839" s="8">
        <f>_xlfn.IFNA(VLOOKUP(E839,Points!$A$2:$B$36,2),0)+_xlfn.IFNA(VLOOKUP(F839,Points!$A$2:$B$36,2),0)+_xlfn.IFNA(VLOOKUP(G839,Points!$A$2:$B$36,2),0)+_xlfn.IFNA(VLOOKUP(H839,Points!$A$2:$B$36,2),0)+_xlfn.IFNA(VLOOKUP(I839,Points!$A$2:$B$36,2),0)+_xlfn.IFNA(VLOOKUP(J839,Points!$A$2:$B$36,2),0)+_xlfn.IFNA(VLOOKUP(K839,Points!$A$2:$B$36,2),0)+_xlfn.IFNA(VLOOKUP(L839,Points!$A$2:$B$36,2),0)+_xlfn.IFNA(VLOOKUP(M839,Points!$A$2:$B$36,2),0)+_xlfn.IFNA(VLOOKUP(N839,Points!$A$2:$B$36,2),0)+_xlfn.IFNA(VLOOKUP(O839,Points!$A$2:$B$36,2),0)+_xlfn.IFNA(VLOOKUP(P839,Points!$A$2:$B$36,2),0)+_xlfn.IFNA(VLOOKUP(Q839,Points!$D$2:$E$36,2),0)+R839</f>
        <v>5</v>
      </c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>
        <v>8</v>
      </c>
      <c r="P839" s="22"/>
      <c r="Q839" s="22"/>
      <c r="R839" s="22"/>
    </row>
    <row r="840" spans="1:18" x14ac:dyDescent="0.25">
      <c r="A840" t="s">
        <v>556</v>
      </c>
      <c r="B840" t="s">
        <v>557</v>
      </c>
      <c r="C840" s="8">
        <f>_xlfn.IFNA(VLOOKUP(E840,Points!$A$2:$B$36,2),0)+_xlfn.IFNA(VLOOKUP(F840,Points!$A$2:$B$36,2),0)+_xlfn.IFNA(VLOOKUP(G840,Points!$A$2:$B$36,2),0)+_xlfn.IFNA(VLOOKUP(H840,Points!$A$2:$B$36,2),0)+_xlfn.IFNA(VLOOKUP(I840,Points!$A$2:$B$36,2),0)+_xlfn.IFNA(VLOOKUP(J840,Points!$A$2:$B$36,2),0)+_xlfn.IFNA(VLOOKUP(K840,Points!$A$2:$B$36,2),0)+_xlfn.IFNA(VLOOKUP(L840,Points!$A$2:$B$36,2),0)+_xlfn.IFNA(VLOOKUP(M840,Points!$A$2:$B$36,2),0)+_xlfn.IFNA(VLOOKUP(N840,Points!$A$2:$B$36,2),0)+_xlfn.IFNA(VLOOKUP(O840,Points!$A$2:$B$36,2),0)+_xlfn.IFNA(VLOOKUP(P840,Points!$A$2:$B$36,2),0)+_xlfn.IFNA(VLOOKUP(Q840,Points!$D$2:$E$36,2),0)+R840</f>
        <v>4</v>
      </c>
      <c r="D840" s="22"/>
      <c r="E840" s="22">
        <v>9</v>
      </c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</row>
    <row r="841" spans="1:18" x14ac:dyDescent="0.25">
      <c r="A841" t="s">
        <v>781</v>
      </c>
      <c r="B841" t="s">
        <v>1019</v>
      </c>
      <c r="C841" s="8">
        <f>_xlfn.IFNA(VLOOKUP(E841,Points!$A$2:$B$36,2),0)+_xlfn.IFNA(VLOOKUP(F841,Points!$A$2:$B$36,2),0)+_xlfn.IFNA(VLOOKUP(G841,Points!$A$2:$B$36,2),0)+_xlfn.IFNA(VLOOKUP(H841,Points!$A$2:$B$36,2),0)+_xlfn.IFNA(VLOOKUP(I841,Points!$A$2:$B$36,2),0)+_xlfn.IFNA(VLOOKUP(J841,Points!$A$2:$B$36,2),0)+_xlfn.IFNA(VLOOKUP(K841,Points!$A$2:$B$36,2),0)+_xlfn.IFNA(VLOOKUP(L841,Points!$A$2:$B$36,2),0)+_xlfn.IFNA(VLOOKUP(M841,Points!$A$2:$B$36,2),0)+_xlfn.IFNA(VLOOKUP(N841,Points!$A$2:$B$36,2),0)+_xlfn.IFNA(VLOOKUP(O841,Points!$A$2:$B$36,2),0)+_xlfn.IFNA(VLOOKUP(P841,Points!$A$2:$B$36,2),0)+_xlfn.IFNA(VLOOKUP(Q841,Points!$D$2:$E$36,2),0)+R841</f>
        <v>4</v>
      </c>
      <c r="D841" s="22"/>
      <c r="E841" s="22"/>
      <c r="F841" s="22"/>
      <c r="G841" s="22"/>
      <c r="H841" s="22"/>
      <c r="I841" s="22">
        <v>9</v>
      </c>
      <c r="J841" s="22"/>
      <c r="K841" s="22"/>
      <c r="L841" s="22"/>
      <c r="M841" s="22"/>
      <c r="N841" s="22"/>
      <c r="O841" s="22"/>
      <c r="P841" s="22"/>
      <c r="Q841" s="22"/>
      <c r="R841" s="22"/>
    </row>
    <row r="842" spans="1:18" x14ac:dyDescent="0.25">
      <c r="A842" t="s">
        <v>178</v>
      </c>
      <c r="B842" t="s">
        <v>1541</v>
      </c>
      <c r="C842" s="8">
        <f>_xlfn.IFNA(VLOOKUP(E842,Points!$A$2:$B$36,2),0)+_xlfn.IFNA(VLOOKUP(F842,Points!$A$2:$B$36,2),0)+_xlfn.IFNA(VLOOKUP(G842,Points!$A$2:$B$36,2),0)+_xlfn.IFNA(VLOOKUP(H842,Points!$A$2:$B$36,2),0)+_xlfn.IFNA(VLOOKUP(I842,Points!$A$2:$B$36,2),0)+_xlfn.IFNA(VLOOKUP(J842,Points!$A$2:$B$36,2),0)+_xlfn.IFNA(VLOOKUP(K842,Points!$A$2:$B$36,2),0)+_xlfn.IFNA(VLOOKUP(L842,Points!$A$2:$B$36,2),0)+_xlfn.IFNA(VLOOKUP(M842,Points!$A$2:$B$36,2),0)+_xlfn.IFNA(VLOOKUP(N842,Points!$A$2:$B$36,2),0)+_xlfn.IFNA(VLOOKUP(O842,Points!$A$2:$B$36,2),0)+_xlfn.IFNA(VLOOKUP(P842,Points!$A$2:$B$36,2),0)+_xlfn.IFNA(VLOOKUP(Q842,Points!$D$2:$E$36,2),0)+R842</f>
        <v>4</v>
      </c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>
        <v>9</v>
      </c>
      <c r="P842" s="22"/>
      <c r="Q842" s="22"/>
      <c r="R842" s="22"/>
    </row>
    <row r="843" spans="1:18" x14ac:dyDescent="0.25">
      <c r="A843" t="s">
        <v>1119</v>
      </c>
      <c r="B843" t="s">
        <v>1120</v>
      </c>
      <c r="C843" s="8">
        <f>_xlfn.IFNA(VLOOKUP(E843,Points!$A$2:$B$36,2),0)+_xlfn.IFNA(VLOOKUP(F843,Points!$A$2:$B$36,2),0)+_xlfn.IFNA(VLOOKUP(G843,Points!$A$2:$B$36,2),0)+_xlfn.IFNA(VLOOKUP(H843,Points!$A$2:$B$36,2),0)+_xlfn.IFNA(VLOOKUP(I843,Points!$A$2:$B$36,2),0)+_xlfn.IFNA(VLOOKUP(J843,Points!$A$2:$B$36,2),0)+_xlfn.IFNA(VLOOKUP(K843,Points!$A$2:$B$36,2),0)+_xlfn.IFNA(VLOOKUP(L843,Points!$A$2:$B$36,2),0)+_xlfn.IFNA(VLOOKUP(M843,Points!$A$2:$B$36,2),0)+_xlfn.IFNA(VLOOKUP(N843,Points!$A$2:$B$36,2),0)+_xlfn.IFNA(VLOOKUP(O843,Points!$A$2:$B$36,2),0)+_xlfn.IFNA(VLOOKUP(P843,Points!$A$2:$B$36,2),0)+_xlfn.IFNA(VLOOKUP(Q843,Points!$D$2:$E$36,2),0)+R843</f>
        <v>3</v>
      </c>
      <c r="D843" s="22"/>
      <c r="E843" s="22"/>
      <c r="F843" s="22"/>
      <c r="G843" s="22"/>
      <c r="H843" s="22"/>
      <c r="I843" s="22"/>
      <c r="J843" s="22">
        <v>10</v>
      </c>
      <c r="K843" s="22"/>
      <c r="L843" s="22"/>
      <c r="M843" s="22"/>
      <c r="N843" s="22"/>
      <c r="O843" s="22"/>
      <c r="P843" s="22"/>
      <c r="Q843" s="22"/>
      <c r="R843" s="22"/>
    </row>
    <row r="844" spans="1:18" x14ac:dyDescent="0.25">
      <c r="A844" t="s">
        <v>188</v>
      </c>
      <c r="B844" t="s">
        <v>558</v>
      </c>
      <c r="C844" s="8">
        <f>_xlfn.IFNA(VLOOKUP(E844,Points!$A$2:$B$36,2),0)+_xlfn.IFNA(VLOOKUP(F844,Points!$A$2:$B$36,2),0)+_xlfn.IFNA(VLOOKUP(G844,Points!$A$2:$B$36,2),0)+_xlfn.IFNA(VLOOKUP(H844,Points!$A$2:$B$36,2),0)+_xlfn.IFNA(VLOOKUP(I844,Points!$A$2:$B$36,2),0)+_xlfn.IFNA(VLOOKUP(J844,Points!$A$2:$B$36,2),0)+_xlfn.IFNA(VLOOKUP(K844,Points!$A$2:$B$36,2),0)+_xlfn.IFNA(VLOOKUP(L844,Points!$A$2:$B$36,2),0)+_xlfn.IFNA(VLOOKUP(M844,Points!$A$2:$B$36,2),0)+_xlfn.IFNA(VLOOKUP(N844,Points!$A$2:$B$36,2),0)+_xlfn.IFNA(VLOOKUP(O844,Points!$A$2:$B$36,2),0)+_xlfn.IFNA(VLOOKUP(P844,Points!$A$2:$B$36,2),0)+_xlfn.IFNA(VLOOKUP(Q844,Points!$D$2:$E$36,2),0)+R844</f>
        <v>3</v>
      </c>
      <c r="D844" s="22"/>
      <c r="E844" s="22">
        <v>10</v>
      </c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</row>
    <row r="845" spans="1:18" x14ac:dyDescent="0.25">
      <c r="A845" t="s">
        <v>333</v>
      </c>
      <c r="B845" t="s">
        <v>1020</v>
      </c>
      <c r="C845" s="8">
        <f>_xlfn.IFNA(VLOOKUP(E845,Points!$A$2:$B$36,2),0)+_xlfn.IFNA(VLOOKUP(F845,Points!$A$2:$B$36,2),0)+_xlfn.IFNA(VLOOKUP(G845,Points!$A$2:$B$36,2),0)+_xlfn.IFNA(VLOOKUP(H845,Points!$A$2:$B$36,2),0)+_xlfn.IFNA(VLOOKUP(I845,Points!$A$2:$B$36,2),0)+_xlfn.IFNA(VLOOKUP(J845,Points!$A$2:$B$36,2),0)+_xlfn.IFNA(VLOOKUP(K845,Points!$A$2:$B$36,2),0)+_xlfn.IFNA(VLOOKUP(L845,Points!$A$2:$B$36,2),0)+_xlfn.IFNA(VLOOKUP(M845,Points!$A$2:$B$36,2),0)+_xlfn.IFNA(VLOOKUP(N845,Points!$A$2:$B$36,2),0)+_xlfn.IFNA(VLOOKUP(O845,Points!$A$2:$B$36,2),0)+_xlfn.IFNA(VLOOKUP(P845,Points!$A$2:$B$36,2),0)+_xlfn.IFNA(VLOOKUP(Q845,Points!$D$2:$E$36,2),0)+R845</f>
        <v>3</v>
      </c>
      <c r="D845" s="22"/>
      <c r="E845" s="22"/>
      <c r="F845" s="22"/>
      <c r="G845" s="22"/>
      <c r="H845" s="22"/>
      <c r="I845" s="22">
        <v>10</v>
      </c>
      <c r="J845" s="22"/>
      <c r="K845" s="22"/>
      <c r="L845" s="22"/>
      <c r="M845" s="22"/>
      <c r="N845" s="22"/>
      <c r="O845" s="22"/>
      <c r="P845" s="22"/>
      <c r="Q845" s="22"/>
      <c r="R845" s="22"/>
    </row>
    <row r="846" spans="1:18" x14ac:dyDescent="0.25">
      <c r="A846" t="s">
        <v>147</v>
      </c>
      <c r="B846" t="s">
        <v>1376</v>
      </c>
      <c r="C846" s="8">
        <f>_xlfn.IFNA(VLOOKUP(E846,Points!$A$2:$B$36,2),0)+_xlfn.IFNA(VLOOKUP(F846,Points!$A$2:$B$36,2),0)+_xlfn.IFNA(VLOOKUP(G846,Points!$A$2:$B$36,2),0)+_xlfn.IFNA(VLOOKUP(H846,Points!$A$2:$B$36,2),0)+_xlfn.IFNA(VLOOKUP(I846,Points!$A$2:$B$36,2),0)+_xlfn.IFNA(VLOOKUP(J846,Points!$A$2:$B$36,2),0)+_xlfn.IFNA(VLOOKUP(K846,Points!$A$2:$B$36,2),0)+_xlfn.IFNA(VLOOKUP(L846,Points!$A$2:$B$36,2),0)+_xlfn.IFNA(VLOOKUP(M846,Points!$A$2:$B$36,2),0)+_xlfn.IFNA(VLOOKUP(N846,Points!$A$2:$B$36,2),0)+_xlfn.IFNA(VLOOKUP(O846,Points!$A$2:$B$36,2),0)+_xlfn.IFNA(VLOOKUP(P846,Points!$A$2:$B$36,2),0)+_xlfn.IFNA(VLOOKUP(Q846,Points!$D$2:$E$36,2),0)+R846</f>
        <v>2</v>
      </c>
      <c r="D846" s="22"/>
      <c r="E846" s="22"/>
      <c r="F846" s="22"/>
      <c r="G846" s="22"/>
      <c r="H846" s="22"/>
      <c r="I846" s="22"/>
      <c r="J846" s="22"/>
      <c r="K846" s="22"/>
      <c r="L846" s="22">
        <v>11</v>
      </c>
      <c r="M846" s="22"/>
      <c r="N846" s="22"/>
      <c r="O846" s="22"/>
      <c r="P846" s="22"/>
      <c r="Q846" s="22"/>
      <c r="R846" s="22"/>
    </row>
    <row r="847" spans="1:18" x14ac:dyDescent="0.25">
      <c r="A847" t="s">
        <v>1284</v>
      </c>
      <c r="B847" t="s">
        <v>228</v>
      </c>
      <c r="C847" s="8">
        <f>_xlfn.IFNA(VLOOKUP(E847,Points!$A$2:$B$36,2),0)+_xlfn.IFNA(VLOOKUP(F847,Points!$A$2:$B$36,2),0)+_xlfn.IFNA(VLOOKUP(G847,Points!$A$2:$B$36,2),0)+_xlfn.IFNA(VLOOKUP(H847,Points!$A$2:$B$36,2),0)+_xlfn.IFNA(VLOOKUP(I847,Points!$A$2:$B$36,2),0)+_xlfn.IFNA(VLOOKUP(J847,Points!$A$2:$B$36,2),0)+_xlfn.IFNA(VLOOKUP(K847,Points!$A$2:$B$36,2),0)+_xlfn.IFNA(VLOOKUP(L847,Points!$A$2:$B$36,2),0)+_xlfn.IFNA(VLOOKUP(M847,Points!$A$2:$B$36,2),0)+_xlfn.IFNA(VLOOKUP(N847,Points!$A$2:$B$36,2),0)+_xlfn.IFNA(VLOOKUP(O847,Points!$A$2:$B$36,2),0)+_xlfn.IFNA(VLOOKUP(P847,Points!$A$2:$B$36,2),0)+_xlfn.IFNA(VLOOKUP(Q847,Points!$D$2:$E$36,2),0)+R847</f>
        <v>2</v>
      </c>
      <c r="D847" s="22"/>
      <c r="E847" s="22"/>
      <c r="F847" s="22"/>
      <c r="G847" s="22"/>
      <c r="H847" s="22"/>
      <c r="I847" s="22"/>
      <c r="J847" s="22"/>
      <c r="K847" s="22">
        <v>11</v>
      </c>
      <c r="L847" s="22"/>
      <c r="M847" s="22"/>
      <c r="N847" s="22"/>
      <c r="O847" s="22"/>
      <c r="P847" s="22"/>
      <c r="Q847" s="22"/>
      <c r="R847" s="22"/>
    </row>
    <row r="848" spans="1:18" x14ac:dyDescent="0.25">
      <c r="A848" t="s">
        <v>1121</v>
      </c>
      <c r="B848" t="s">
        <v>1122</v>
      </c>
      <c r="C848" s="8">
        <f>_xlfn.IFNA(VLOOKUP(E848,Points!$A$2:$B$36,2),0)+_xlfn.IFNA(VLOOKUP(F848,Points!$A$2:$B$36,2),0)+_xlfn.IFNA(VLOOKUP(G848,Points!$A$2:$B$36,2),0)+_xlfn.IFNA(VLOOKUP(H848,Points!$A$2:$B$36,2),0)+_xlfn.IFNA(VLOOKUP(I848,Points!$A$2:$B$36,2),0)+_xlfn.IFNA(VLOOKUP(J848,Points!$A$2:$B$36,2),0)+_xlfn.IFNA(VLOOKUP(K848,Points!$A$2:$B$36,2),0)+_xlfn.IFNA(VLOOKUP(L848,Points!$A$2:$B$36,2),0)+_xlfn.IFNA(VLOOKUP(M848,Points!$A$2:$B$36,2),0)+_xlfn.IFNA(VLOOKUP(N848,Points!$A$2:$B$36,2),0)+_xlfn.IFNA(VLOOKUP(O848,Points!$A$2:$B$36,2),0)+_xlfn.IFNA(VLOOKUP(P848,Points!$A$2:$B$36,2),0)+_xlfn.IFNA(VLOOKUP(Q848,Points!$D$2:$E$36,2),0)+R848</f>
        <v>2</v>
      </c>
      <c r="D848" s="22"/>
      <c r="E848" s="22"/>
      <c r="F848" s="22"/>
      <c r="G848" s="22"/>
      <c r="H848" s="22"/>
      <c r="I848" s="22"/>
      <c r="J848" s="22">
        <v>11</v>
      </c>
      <c r="K848" s="22"/>
      <c r="L848" s="22"/>
      <c r="M848" s="22"/>
      <c r="N848" s="22"/>
      <c r="O848" s="22"/>
      <c r="P848" s="22"/>
      <c r="Q848" s="22"/>
      <c r="R848" s="22"/>
    </row>
    <row r="849" spans="1:19" x14ac:dyDescent="0.25">
      <c r="A849" t="s">
        <v>158</v>
      </c>
      <c r="B849" t="s">
        <v>1203</v>
      </c>
      <c r="C849" s="32">
        <f>_xlfn.IFNA(VLOOKUP(E849,Points!$A$2:$B$36,2),0)+_xlfn.IFNA(VLOOKUP(F849,Points!$A$2:$B$36,2),0)+_xlfn.IFNA(VLOOKUP(G849,Points!$A$2:$B$36,2),0)+_xlfn.IFNA(VLOOKUP(H849,Points!$A$2:$B$36,2),0)+_xlfn.IFNA(VLOOKUP(I849,Points!$A$2:$B$36,2),0)+_xlfn.IFNA(VLOOKUP(J849,Points!$A$2:$B$36,2),0)+_xlfn.IFNA(VLOOKUP(K849,Points!$A$2:$B$36,2),0)+_xlfn.IFNA(VLOOKUP(L849,Points!$A$2:$B$36,2),0)+_xlfn.IFNA(VLOOKUP(M849,Points!$A$2:$B$36,2),0)+_xlfn.IFNA(VLOOKUP(N849,Points!$A$2:$B$36,2),0)+_xlfn.IFNA(VLOOKUP(O849,Points!$A$2:$B$36,2),0)+_xlfn.IFNA(VLOOKUP(P849,Points!$A$2:$B$36,2),0)+_xlfn.IFNA(VLOOKUP(Q849,Points!$D$2:$E$36,2),0)+R849</f>
        <v>2</v>
      </c>
      <c r="D849" s="22"/>
      <c r="E849" s="22"/>
      <c r="F849" s="22"/>
      <c r="G849" s="22"/>
      <c r="H849" s="22"/>
      <c r="I849" s="22"/>
      <c r="J849" s="22"/>
      <c r="K849" s="22"/>
      <c r="L849" s="22">
        <v>12</v>
      </c>
      <c r="M849" s="22" t="s">
        <v>1184</v>
      </c>
      <c r="N849" s="22"/>
      <c r="O849" s="22"/>
      <c r="P849" s="22"/>
      <c r="Q849" s="22"/>
      <c r="R849" s="22">
        <v>1</v>
      </c>
      <c r="S849" t="s">
        <v>1185</v>
      </c>
    </row>
    <row r="850" spans="1:19" x14ac:dyDescent="0.25">
      <c r="A850" t="s">
        <v>370</v>
      </c>
      <c r="B850" t="s">
        <v>1457</v>
      </c>
      <c r="C850" s="8">
        <f>_xlfn.IFNA(VLOOKUP(E850,Points!$A$2:$B$36,2),0)+_xlfn.IFNA(VLOOKUP(F850,Points!$A$2:$B$36,2),0)+_xlfn.IFNA(VLOOKUP(G850,Points!$A$2:$B$36,2),0)+_xlfn.IFNA(VLOOKUP(H850,Points!$A$2:$B$36,2),0)+_xlfn.IFNA(VLOOKUP(I850,Points!$A$2:$B$36,2),0)+_xlfn.IFNA(VLOOKUP(J850,Points!$A$2:$B$36,2),0)+_xlfn.IFNA(VLOOKUP(K850,Points!$A$2:$B$36,2),0)+_xlfn.IFNA(VLOOKUP(L850,Points!$A$2:$B$36,2),0)+_xlfn.IFNA(VLOOKUP(M850,Points!$A$2:$B$36,2),0)+_xlfn.IFNA(VLOOKUP(N850,Points!$A$2:$B$36,2),0)+_xlfn.IFNA(VLOOKUP(O850,Points!$A$2:$B$36,2),0)+_xlfn.IFNA(VLOOKUP(P850,Points!$A$2:$B$36,2),0)+_xlfn.IFNA(VLOOKUP(Q850,Points!$D$2:$E$36,2),0)+R850</f>
        <v>2</v>
      </c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>
        <v>11</v>
      </c>
      <c r="O850" s="22"/>
      <c r="P850" s="22"/>
      <c r="Q850" s="22"/>
      <c r="R850" s="22"/>
    </row>
    <row r="851" spans="1:19" x14ac:dyDescent="0.25">
      <c r="A851" t="s">
        <v>815</v>
      </c>
      <c r="B851" t="s">
        <v>361</v>
      </c>
      <c r="C851" s="8">
        <f>_xlfn.IFNA(VLOOKUP(E851,Points!$A$2:$B$36,2),0)+_xlfn.IFNA(VLOOKUP(F851,Points!$A$2:$B$36,2),0)+_xlfn.IFNA(VLOOKUP(G851,Points!$A$2:$B$36,2),0)+_xlfn.IFNA(VLOOKUP(H851,Points!$A$2:$B$36,2),0)+_xlfn.IFNA(VLOOKUP(I851,Points!$A$2:$B$36,2),0)+_xlfn.IFNA(VLOOKUP(J851,Points!$A$2:$B$36,2),0)+_xlfn.IFNA(VLOOKUP(K851,Points!$A$2:$B$36,2),0)+_xlfn.IFNA(VLOOKUP(L851,Points!$A$2:$B$36,2),0)+_xlfn.IFNA(VLOOKUP(M851,Points!$A$2:$B$36,2),0)+_xlfn.IFNA(VLOOKUP(N851,Points!$A$2:$B$36,2),0)+_xlfn.IFNA(VLOOKUP(O851,Points!$A$2:$B$36,2),0)+_xlfn.IFNA(VLOOKUP(P851,Points!$A$2:$B$36,2),0)+_xlfn.IFNA(VLOOKUP(Q851,Points!$D$2:$E$36,2),0)+R851</f>
        <v>1</v>
      </c>
      <c r="D851" s="22"/>
      <c r="E851" s="22"/>
      <c r="F851" s="22"/>
      <c r="G851" s="22"/>
      <c r="H851" s="22"/>
      <c r="I851" s="22"/>
      <c r="J851" s="22"/>
      <c r="K851" s="22">
        <v>13</v>
      </c>
      <c r="L851" s="22"/>
      <c r="M851" s="22"/>
      <c r="N851" s="22"/>
      <c r="O851" s="22"/>
      <c r="P851" s="22"/>
      <c r="Q851" s="22"/>
      <c r="R851" s="22"/>
    </row>
    <row r="852" spans="1:19" x14ac:dyDescent="0.25">
      <c r="A852" t="s">
        <v>118</v>
      </c>
      <c r="B852" t="s">
        <v>542</v>
      </c>
      <c r="C852" s="8">
        <f>_xlfn.IFNA(VLOOKUP(E852,Points!$A$2:$B$36,2),0)+_xlfn.IFNA(VLOOKUP(F852,Points!$A$2:$B$36,2),0)+_xlfn.IFNA(VLOOKUP(G852,Points!$A$2:$B$36,2),0)+_xlfn.IFNA(VLOOKUP(H852,Points!$A$2:$B$36,2),0)+_xlfn.IFNA(VLOOKUP(I852,Points!$A$2:$B$36,2),0)+_xlfn.IFNA(VLOOKUP(J852,Points!$A$2:$B$36,2),0)+_xlfn.IFNA(VLOOKUP(K852,Points!$A$2:$B$36,2),0)+_xlfn.IFNA(VLOOKUP(L852,Points!$A$2:$B$36,2),0)+_xlfn.IFNA(VLOOKUP(M852,Points!$A$2:$B$36,2),0)+_xlfn.IFNA(VLOOKUP(N852,Points!$A$2:$B$36,2),0)+_xlfn.IFNA(VLOOKUP(O852,Points!$A$2:$B$36,2),0)+_xlfn.IFNA(VLOOKUP(P852,Points!$A$2:$B$36,2),0)+_xlfn.IFNA(VLOOKUP(Q852,Points!$D$2:$E$36,2),0)+R852</f>
        <v>1</v>
      </c>
      <c r="D852" s="22"/>
      <c r="E852" s="22"/>
      <c r="F852" s="22"/>
      <c r="G852" s="22"/>
      <c r="H852" s="22"/>
      <c r="I852" s="22"/>
      <c r="J852" s="22">
        <v>14</v>
      </c>
      <c r="K852" s="22"/>
      <c r="L852" s="22"/>
      <c r="M852" s="22"/>
      <c r="N852" s="22"/>
      <c r="O852" s="22"/>
      <c r="P852" s="22"/>
      <c r="Q852" s="22"/>
      <c r="R852" s="22"/>
    </row>
    <row r="853" spans="1:19" x14ac:dyDescent="0.25">
      <c r="A853" t="s">
        <v>1285</v>
      </c>
      <c r="B853" t="s">
        <v>1286</v>
      </c>
      <c r="C853" s="8">
        <f>_xlfn.IFNA(VLOOKUP(E853,Points!$A$2:$B$36,2),0)+_xlfn.IFNA(VLOOKUP(F853,Points!$A$2:$B$36,2),0)+_xlfn.IFNA(VLOOKUP(G853,Points!$A$2:$B$36,2),0)+_xlfn.IFNA(VLOOKUP(H853,Points!$A$2:$B$36,2),0)+_xlfn.IFNA(VLOOKUP(I853,Points!$A$2:$B$36,2),0)+_xlfn.IFNA(VLOOKUP(J853,Points!$A$2:$B$36,2),0)+_xlfn.IFNA(VLOOKUP(K853,Points!$A$2:$B$36,2),0)+_xlfn.IFNA(VLOOKUP(L853,Points!$A$2:$B$36,2),0)+_xlfn.IFNA(VLOOKUP(M853,Points!$A$2:$B$36,2),0)+_xlfn.IFNA(VLOOKUP(N853,Points!$A$2:$B$36,2),0)+_xlfn.IFNA(VLOOKUP(O853,Points!$A$2:$B$36,2),0)+_xlfn.IFNA(VLOOKUP(P853,Points!$A$2:$B$36,2),0)+_xlfn.IFNA(VLOOKUP(Q853,Points!$D$2:$E$36,2),0)+R853</f>
        <v>1</v>
      </c>
      <c r="D853" s="22"/>
      <c r="E853" s="22"/>
      <c r="F853" s="22"/>
      <c r="G853" s="22"/>
      <c r="H853" s="22"/>
      <c r="I853" s="22"/>
      <c r="J853" s="22"/>
      <c r="K853" s="22">
        <v>12</v>
      </c>
      <c r="L853" s="22"/>
      <c r="M853" s="22"/>
      <c r="N853" s="22"/>
      <c r="O853" s="22"/>
      <c r="P853" s="22"/>
      <c r="Q853" s="22"/>
      <c r="R853" s="22"/>
    </row>
    <row r="854" spans="1:19" x14ac:dyDescent="0.25">
      <c r="A854" t="s">
        <v>97</v>
      </c>
      <c r="B854" t="s">
        <v>1129</v>
      </c>
      <c r="C854" s="8">
        <f>_xlfn.IFNA(VLOOKUP(E854,Points!$A$2:$B$36,2),0)+_xlfn.IFNA(VLOOKUP(F854,Points!$A$2:$B$36,2),0)+_xlfn.IFNA(VLOOKUP(G854,Points!$A$2:$B$36,2),0)+_xlfn.IFNA(VLOOKUP(H854,Points!$A$2:$B$36,2),0)+_xlfn.IFNA(VLOOKUP(I854,Points!$A$2:$B$36,2),0)+_xlfn.IFNA(VLOOKUP(J854,Points!$A$2:$B$36,2),0)+_xlfn.IFNA(VLOOKUP(K854,Points!$A$2:$B$36,2),0)+_xlfn.IFNA(VLOOKUP(L854,Points!$A$2:$B$36,2),0)+_xlfn.IFNA(VLOOKUP(M854,Points!$A$2:$B$36,2),0)+_xlfn.IFNA(VLOOKUP(N854,Points!$A$2:$B$36,2),0)+_xlfn.IFNA(VLOOKUP(O854,Points!$A$2:$B$36,2),0)+_xlfn.IFNA(VLOOKUP(P854,Points!$A$2:$B$36,2),0)+_xlfn.IFNA(VLOOKUP(Q854,Points!$D$2:$E$36,2),0)+R854</f>
        <v>1</v>
      </c>
      <c r="D854" s="22"/>
      <c r="E854" s="22"/>
      <c r="F854" s="22"/>
      <c r="G854" s="22"/>
      <c r="H854" s="22"/>
      <c r="I854" s="22"/>
      <c r="J854" s="22">
        <v>22</v>
      </c>
      <c r="K854" s="22"/>
      <c r="L854" s="22"/>
      <c r="M854" s="22"/>
      <c r="N854" s="22"/>
      <c r="O854" s="22"/>
      <c r="P854" s="22"/>
      <c r="Q854" s="22"/>
      <c r="R854" s="22"/>
    </row>
    <row r="855" spans="1:19" x14ac:dyDescent="0.25">
      <c r="A855" t="s">
        <v>167</v>
      </c>
      <c r="B855" t="s">
        <v>1202</v>
      </c>
      <c r="C855" s="8">
        <f>_xlfn.IFNA(VLOOKUP(E855,Points!$A$2:$B$36,2),0)+_xlfn.IFNA(VLOOKUP(F855,Points!$A$2:$B$36,2),0)+_xlfn.IFNA(VLOOKUP(G855,Points!$A$2:$B$36,2),0)+_xlfn.IFNA(VLOOKUP(H855,Points!$A$2:$B$36,2),0)+_xlfn.IFNA(VLOOKUP(I855,Points!$A$2:$B$36,2),0)+_xlfn.IFNA(VLOOKUP(J855,Points!$A$2:$B$36,2),0)+_xlfn.IFNA(VLOOKUP(K855,Points!$A$2:$B$36,2),0)+_xlfn.IFNA(VLOOKUP(L855,Points!$A$2:$B$36,2),0)+_xlfn.IFNA(VLOOKUP(M855,Points!$A$2:$B$36,2),0)+_xlfn.IFNA(VLOOKUP(N855,Points!$A$2:$B$36,2),0)+_xlfn.IFNA(VLOOKUP(O855,Points!$A$2:$B$36,2),0)+_xlfn.IFNA(VLOOKUP(P855,Points!$A$2:$B$36,2),0)+_xlfn.IFNA(VLOOKUP(Q855,Points!$D$2:$E$36,2),0)+R855</f>
        <v>1</v>
      </c>
      <c r="D855" s="22"/>
      <c r="E855" s="22"/>
      <c r="F855" s="22"/>
      <c r="G855" s="22"/>
      <c r="H855" s="22"/>
      <c r="I855" s="22"/>
      <c r="J855" s="22"/>
      <c r="K855" s="22"/>
      <c r="L855" s="22"/>
      <c r="M855" s="22" t="s">
        <v>1184</v>
      </c>
      <c r="N855" s="22"/>
      <c r="O855" s="22"/>
      <c r="P855" s="22"/>
      <c r="Q855" s="22"/>
      <c r="R855" s="22">
        <v>1</v>
      </c>
      <c r="S855" t="s">
        <v>1185</v>
      </c>
    </row>
    <row r="856" spans="1:19" x14ac:dyDescent="0.25">
      <c r="A856" t="s">
        <v>124</v>
      </c>
      <c r="B856" t="s">
        <v>1458</v>
      </c>
      <c r="C856" s="8">
        <f>_xlfn.IFNA(VLOOKUP(E856,Points!$A$2:$B$36,2),0)+_xlfn.IFNA(VLOOKUP(F856,Points!$A$2:$B$36,2),0)+_xlfn.IFNA(VLOOKUP(G856,Points!$A$2:$B$36,2),0)+_xlfn.IFNA(VLOOKUP(H856,Points!$A$2:$B$36,2),0)+_xlfn.IFNA(VLOOKUP(I856,Points!$A$2:$B$36,2),0)+_xlfn.IFNA(VLOOKUP(J856,Points!$A$2:$B$36,2),0)+_xlfn.IFNA(VLOOKUP(K856,Points!$A$2:$B$36,2),0)+_xlfn.IFNA(VLOOKUP(L856,Points!$A$2:$B$36,2),0)+_xlfn.IFNA(VLOOKUP(M856,Points!$A$2:$B$36,2),0)+_xlfn.IFNA(VLOOKUP(N856,Points!$A$2:$B$36,2),0)+_xlfn.IFNA(VLOOKUP(O856,Points!$A$2:$B$36,2),0)+_xlfn.IFNA(VLOOKUP(P856,Points!$A$2:$B$36,2),0)+_xlfn.IFNA(VLOOKUP(Q856,Points!$D$2:$E$36,2),0)+R856</f>
        <v>1</v>
      </c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>
        <v>12</v>
      </c>
      <c r="O856" s="22"/>
      <c r="P856" s="22"/>
      <c r="Q856" s="22"/>
      <c r="R856" s="22"/>
    </row>
    <row r="857" spans="1:19" x14ac:dyDescent="0.25">
      <c r="A857" t="s">
        <v>130</v>
      </c>
      <c r="B857" t="s">
        <v>1128</v>
      </c>
      <c r="C857" s="8">
        <f>_xlfn.IFNA(VLOOKUP(E857,Points!$A$2:$B$36,2),0)+_xlfn.IFNA(VLOOKUP(F857,Points!$A$2:$B$36,2),0)+_xlfn.IFNA(VLOOKUP(G857,Points!$A$2:$B$36,2),0)+_xlfn.IFNA(VLOOKUP(H857,Points!$A$2:$B$36,2),0)+_xlfn.IFNA(VLOOKUP(I857,Points!$A$2:$B$36,2),0)+_xlfn.IFNA(VLOOKUP(J857,Points!$A$2:$B$36,2),0)+_xlfn.IFNA(VLOOKUP(K857,Points!$A$2:$B$36,2),0)+_xlfn.IFNA(VLOOKUP(L857,Points!$A$2:$B$36,2),0)+_xlfn.IFNA(VLOOKUP(M857,Points!$A$2:$B$36,2),0)+_xlfn.IFNA(VLOOKUP(N857,Points!$A$2:$B$36,2),0)+_xlfn.IFNA(VLOOKUP(O857,Points!$A$2:$B$36,2),0)+_xlfn.IFNA(VLOOKUP(P857,Points!$A$2:$B$36,2),0)+_xlfn.IFNA(VLOOKUP(Q857,Points!$D$2:$E$36,2),0)+R857</f>
        <v>1</v>
      </c>
      <c r="D857" s="22"/>
      <c r="E857" s="22"/>
      <c r="F857" s="22"/>
      <c r="G857" s="22"/>
      <c r="H857" s="22"/>
      <c r="I857" s="22"/>
      <c r="J857" s="22">
        <v>21</v>
      </c>
      <c r="K857" s="22"/>
      <c r="L857" s="22"/>
      <c r="M857" s="22"/>
      <c r="N857" s="22"/>
      <c r="O857" s="22"/>
      <c r="P857" s="22"/>
      <c r="Q857" s="22"/>
      <c r="R857" s="22"/>
    </row>
    <row r="858" spans="1:19" x14ac:dyDescent="0.25">
      <c r="A858" t="s">
        <v>508</v>
      </c>
      <c r="B858" t="s">
        <v>1124</v>
      </c>
      <c r="C858" s="8">
        <f>_xlfn.IFNA(VLOOKUP(E858,Points!$A$2:$B$36,2),0)+_xlfn.IFNA(VLOOKUP(F858,Points!$A$2:$B$36,2),0)+_xlfn.IFNA(VLOOKUP(G858,Points!$A$2:$B$36,2),0)+_xlfn.IFNA(VLOOKUP(H858,Points!$A$2:$B$36,2),0)+_xlfn.IFNA(VLOOKUP(I858,Points!$A$2:$B$36,2),0)+_xlfn.IFNA(VLOOKUP(J858,Points!$A$2:$B$36,2),0)+_xlfn.IFNA(VLOOKUP(K858,Points!$A$2:$B$36,2),0)+_xlfn.IFNA(VLOOKUP(L858,Points!$A$2:$B$36,2),0)+_xlfn.IFNA(VLOOKUP(M858,Points!$A$2:$B$36,2),0)+_xlfn.IFNA(VLOOKUP(N858,Points!$A$2:$B$36,2),0)+_xlfn.IFNA(VLOOKUP(O858,Points!$A$2:$B$36,2),0)+_xlfn.IFNA(VLOOKUP(P858,Points!$A$2:$B$36,2),0)+_xlfn.IFNA(VLOOKUP(Q858,Points!$D$2:$E$36,2),0)+R858</f>
        <v>1</v>
      </c>
      <c r="D858" s="22"/>
      <c r="E858" s="22"/>
      <c r="F858" s="22"/>
      <c r="G858" s="22"/>
      <c r="H858" s="22"/>
      <c r="I858" s="22"/>
      <c r="J858" s="22">
        <v>13</v>
      </c>
      <c r="K858" s="22"/>
      <c r="L858" s="22"/>
      <c r="M858" s="22"/>
      <c r="N858" s="22"/>
      <c r="O858" s="22"/>
      <c r="P858" s="22"/>
      <c r="Q858" s="22"/>
      <c r="R858" s="22"/>
    </row>
    <row r="859" spans="1:19" x14ac:dyDescent="0.25">
      <c r="A859" t="s">
        <v>277</v>
      </c>
      <c r="B859" t="s">
        <v>934</v>
      </c>
      <c r="C859" s="8">
        <f>_xlfn.IFNA(VLOOKUP(E859,Points!$A$2:$B$36,2),0)+_xlfn.IFNA(VLOOKUP(F859,Points!$A$2:$B$36,2),0)+_xlfn.IFNA(VLOOKUP(G859,Points!$A$2:$B$36,2),0)+_xlfn.IFNA(VLOOKUP(H859,Points!$A$2:$B$36,2),0)+_xlfn.IFNA(VLOOKUP(I859,Points!$A$2:$B$36,2),0)+_xlfn.IFNA(VLOOKUP(J859,Points!$A$2:$B$36,2),0)+_xlfn.IFNA(VLOOKUP(K859,Points!$A$2:$B$36,2),0)+_xlfn.IFNA(VLOOKUP(L859,Points!$A$2:$B$36,2),0)+_xlfn.IFNA(VLOOKUP(M859,Points!$A$2:$B$36,2),0)+_xlfn.IFNA(VLOOKUP(N859,Points!$A$2:$B$36,2),0)+_xlfn.IFNA(VLOOKUP(O859,Points!$A$2:$B$36,2),0)+_xlfn.IFNA(VLOOKUP(P859,Points!$A$2:$B$36,2),0)+_xlfn.IFNA(VLOOKUP(Q859,Points!$D$2:$E$36,2),0)+R859</f>
        <v>1</v>
      </c>
      <c r="D859" s="22"/>
      <c r="E859" s="22"/>
      <c r="F859" s="22"/>
      <c r="G859" s="22"/>
      <c r="H859" s="22"/>
      <c r="I859" s="22"/>
      <c r="J859" s="22"/>
      <c r="K859" s="22"/>
      <c r="L859" s="22">
        <v>15</v>
      </c>
      <c r="M859" s="22"/>
      <c r="N859" s="22"/>
      <c r="O859" s="22"/>
      <c r="P859" s="22"/>
      <c r="Q859" s="22"/>
      <c r="R859" s="22"/>
    </row>
    <row r="860" spans="1:19" x14ac:dyDescent="0.25">
      <c r="A860" t="s">
        <v>277</v>
      </c>
      <c r="B860" t="s">
        <v>614</v>
      </c>
      <c r="C860" s="8">
        <f>_xlfn.IFNA(VLOOKUP(E860,Points!$A$2:$B$36,2),0)+_xlfn.IFNA(VLOOKUP(F860,Points!$A$2:$B$36,2),0)+_xlfn.IFNA(VLOOKUP(G860,Points!$A$2:$B$36,2),0)+_xlfn.IFNA(VLOOKUP(H860,Points!$A$2:$B$36,2),0)+_xlfn.IFNA(VLOOKUP(I860,Points!$A$2:$B$36,2),0)+_xlfn.IFNA(VLOOKUP(J860,Points!$A$2:$B$36,2),0)+_xlfn.IFNA(VLOOKUP(K860,Points!$A$2:$B$36,2),0)+_xlfn.IFNA(VLOOKUP(L860,Points!$A$2:$B$36,2),0)+_xlfn.IFNA(VLOOKUP(M860,Points!$A$2:$B$36,2),0)+_xlfn.IFNA(VLOOKUP(N860,Points!$A$2:$B$36,2),0)+_xlfn.IFNA(VLOOKUP(O860,Points!$A$2:$B$36,2),0)+_xlfn.IFNA(VLOOKUP(P860,Points!$A$2:$B$36,2),0)+_xlfn.IFNA(VLOOKUP(Q860,Points!$D$2:$E$36,2),0)+R860</f>
        <v>1</v>
      </c>
      <c r="D860" s="22"/>
      <c r="E860" s="22"/>
      <c r="F860" s="22"/>
      <c r="G860" s="22"/>
      <c r="H860" s="22"/>
      <c r="I860" s="22"/>
      <c r="J860" s="22"/>
      <c r="K860" s="22"/>
      <c r="L860" s="22">
        <v>18</v>
      </c>
      <c r="M860" s="22"/>
      <c r="N860" s="22"/>
      <c r="O860" s="22"/>
      <c r="P860" s="22"/>
      <c r="Q860" s="22"/>
      <c r="R860" s="22"/>
    </row>
    <row r="861" spans="1:19" x14ac:dyDescent="0.25">
      <c r="A861" t="s">
        <v>784</v>
      </c>
      <c r="B861" t="s">
        <v>1202</v>
      </c>
      <c r="C861" s="8">
        <f>_xlfn.IFNA(VLOOKUP(E861,Points!$A$2:$B$36,2),0)+_xlfn.IFNA(VLOOKUP(F861,Points!$A$2:$B$36,2),0)+_xlfn.IFNA(VLOOKUP(G861,Points!$A$2:$B$36,2),0)+_xlfn.IFNA(VLOOKUP(H861,Points!$A$2:$B$36,2),0)+_xlfn.IFNA(VLOOKUP(I861,Points!$A$2:$B$36,2),0)+_xlfn.IFNA(VLOOKUP(J861,Points!$A$2:$B$36,2),0)+_xlfn.IFNA(VLOOKUP(K861,Points!$A$2:$B$36,2),0)+_xlfn.IFNA(VLOOKUP(L861,Points!$A$2:$B$36,2),0)+_xlfn.IFNA(VLOOKUP(M861,Points!$A$2:$B$36,2),0)+_xlfn.IFNA(VLOOKUP(N861,Points!$A$2:$B$36,2),0)+_xlfn.IFNA(VLOOKUP(O861,Points!$A$2:$B$36,2),0)+_xlfn.IFNA(VLOOKUP(P861,Points!$A$2:$B$36,2),0)+_xlfn.IFNA(VLOOKUP(Q861,Points!$D$2:$E$36,2),0)+R861</f>
        <v>1</v>
      </c>
      <c r="D861" s="22"/>
      <c r="E861" s="22"/>
      <c r="F861" s="22"/>
      <c r="G861" s="22"/>
      <c r="H861" s="22"/>
      <c r="I861" s="22"/>
      <c r="J861" s="22"/>
      <c r="K861" s="22"/>
      <c r="L861" s="22"/>
      <c r="M861" s="22" t="s">
        <v>1184</v>
      </c>
      <c r="N861" s="22"/>
      <c r="O861" s="22"/>
      <c r="P861" s="22"/>
      <c r="Q861" s="22"/>
      <c r="R861" s="22">
        <v>1</v>
      </c>
      <c r="S861" t="s">
        <v>1185</v>
      </c>
    </row>
    <row r="862" spans="1:19" x14ac:dyDescent="0.25">
      <c r="A862" t="s">
        <v>165</v>
      </c>
      <c r="B862" t="s">
        <v>1378</v>
      </c>
      <c r="C862" s="8">
        <f>_xlfn.IFNA(VLOOKUP(E862,Points!$A$2:$B$36,2),0)+_xlfn.IFNA(VLOOKUP(F862,Points!$A$2:$B$36,2),0)+_xlfn.IFNA(VLOOKUP(G862,Points!$A$2:$B$36,2),0)+_xlfn.IFNA(VLOOKUP(H862,Points!$A$2:$B$36,2),0)+_xlfn.IFNA(VLOOKUP(I862,Points!$A$2:$B$36,2),0)+_xlfn.IFNA(VLOOKUP(J862,Points!$A$2:$B$36,2),0)+_xlfn.IFNA(VLOOKUP(K862,Points!$A$2:$B$36,2),0)+_xlfn.IFNA(VLOOKUP(L862,Points!$A$2:$B$36,2),0)+_xlfn.IFNA(VLOOKUP(M862,Points!$A$2:$B$36,2),0)+_xlfn.IFNA(VLOOKUP(N862,Points!$A$2:$B$36,2),0)+_xlfn.IFNA(VLOOKUP(O862,Points!$A$2:$B$36,2),0)+_xlfn.IFNA(VLOOKUP(P862,Points!$A$2:$B$36,2),0)+_xlfn.IFNA(VLOOKUP(Q862,Points!$D$2:$E$36,2),0)+R862</f>
        <v>1</v>
      </c>
      <c r="D862" s="22"/>
      <c r="E862" s="22"/>
      <c r="F862" s="22"/>
      <c r="G862" s="22"/>
      <c r="H862" s="22"/>
      <c r="I862" s="22"/>
      <c r="J862" s="22"/>
      <c r="K862" s="22"/>
      <c r="L862" s="22">
        <v>17</v>
      </c>
      <c r="M862" s="22"/>
      <c r="N862" s="22"/>
      <c r="O862" s="22"/>
      <c r="P862" s="22"/>
      <c r="Q862" s="22"/>
      <c r="R862" s="22"/>
    </row>
    <row r="863" spans="1:19" x14ac:dyDescent="0.25">
      <c r="A863" t="s">
        <v>201</v>
      </c>
      <c r="B863" t="s">
        <v>1127</v>
      </c>
      <c r="C863" s="8">
        <f>_xlfn.IFNA(VLOOKUP(E863,Points!$A$2:$B$36,2),0)+_xlfn.IFNA(VLOOKUP(F863,Points!$A$2:$B$36,2),0)+_xlfn.IFNA(VLOOKUP(G863,Points!$A$2:$B$36,2),0)+_xlfn.IFNA(VLOOKUP(H863,Points!$A$2:$B$36,2),0)+_xlfn.IFNA(VLOOKUP(I863,Points!$A$2:$B$36,2),0)+_xlfn.IFNA(VLOOKUP(J863,Points!$A$2:$B$36,2),0)+_xlfn.IFNA(VLOOKUP(K863,Points!$A$2:$B$36,2),0)+_xlfn.IFNA(VLOOKUP(L863,Points!$A$2:$B$36,2),0)+_xlfn.IFNA(VLOOKUP(M863,Points!$A$2:$B$36,2),0)+_xlfn.IFNA(VLOOKUP(N863,Points!$A$2:$B$36,2),0)+_xlfn.IFNA(VLOOKUP(O863,Points!$A$2:$B$36,2),0)+_xlfn.IFNA(VLOOKUP(P863,Points!$A$2:$B$36,2),0)+_xlfn.IFNA(VLOOKUP(Q863,Points!$D$2:$E$36,2),0)+R863</f>
        <v>1</v>
      </c>
      <c r="D863" s="22"/>
      <c r="E863" s="22"/>
      <c r="F863" s="22"/>
      <c r="G863" s="22"/>
      <c r="H863" s="22"/>
      <c r="I863" s="22"/>
      <c r="J863" s="22">
        <v>20</v>
      </c>
      <c r="K863" s="22"/>
      <c r="L863" s="22"/>
      <c r="M863" s="22"/>
      <c r="N863" s="22"/>
      <c r="O863" s="22"/>
      <c r="P863" s="22"/>
      <c r="Q863" s="22"/>
      <c r="R863" s="22"/>
    </row>
    <row r="864" spans="1:19" hidden="1" x14ac:dyDescent="0.25">
      <c r="C864" s="8">
        <f>_xlfn.IFNA(VLOOKUP(E864,Points!$A$2:$B$36,2),0)+_xlfn.IFNA(VLOOKUP(F864,Points!$A$2:$B$36,2),0)+_xlfn.IFNA(VLOOKUP(G864,Points!$A$2:$B$36,2),0)+_xlfn.IFNA(VLOOKUP(H864,Points!$A$2:$B$36,2),0)+_xlfn.IFNA(VLOOKUP(I864,Points!$A$2:$B$36,2),0)+_xlfn.IFNA(VLOOKUP(J864,Points!$A$2:$B$36,2),0)+_xlfn.IFNA(VLOOKUP(K864,Points!$A$2:$B$36,2),0)+_xlfn.IFNA(VLOOKUP(L864,Points!$A$2:$B$36,2),0)+_xlfn.IFNA(VLOOKUP(M864,Points!$A$2:$B$36,2),0)+_xlfn.IFNA(VLOOKUP(N864,Points!$A$2:$B$36,2),0)+_xlfn.IFNA(VLOOKUP(O864,Points!$A$2:$B$36,2),0)+_xlfn.IFNA(VLOOKUP(P864,Points!$A$2:$B$36,2),0)+_xlfn.IFNA(VLOOKUP(Q864,Points!$D$2:$E$36,2),0)+R864</f>
        <v>0</v>
      </c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</row>
    <row r="865" spans="3:18" hidden="1" x14ac:dyDescent="0.25">
      <c r="C865" s="8">
        <f>_xlfn.IFNA(VLOOKUP(E865,Points!$A$2:$B$36,2),0)+_xlfn.IFNA(VLOOKUP(F865,Points!$A$2:$B$36,2),0)+_xlfn.IFNA(VLOOKUP(G865,Points!$A$2:$B$36,2),0)+_xlfn.IFNA(VLOOKUP(H865,Points!$A$2:$B$36,2),0)+_xlfn.IFNA(VLOOKUP(I865,Points!$A$2:$B$36,2),0)+_xlfn.IFNA(VLOOKUP(J865,Points!$A$2:$B$36,2),0)+_xlfn.IFNA(VLOOKUP(K865,Points!$A$2:$B$36,2),0)+_xlfn.IFNA(VLOOKUP(L865,Points!$A$2:$B$36,2),0)+_xlfn.IFNA(VLOOKUP(M865,Points!$A$2:$B$36,2),0)+_xlfn.IFNA(VLOOKUP(N865,Points!$A$2:$B$36,2),0)+_xlfn.IFNA(VLOOKUP(O865,Points!$A$2:$B$36,2),0)+_xlfn.IFNA(VLOOKUP(P865,Points!$A$2:$B$36,2),0)+_xlfn.IFNA(VLOOKUP(Q865,Points!$D$2:$E$36,2),0)+R865</f>
        <v>0</v>
      </c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</row>
    <row r="866" spans="3:18" hidden="1" x14ac:dyDescent="0.25">
      <c r="C866" s="8">
        <f>_xlfn.IFNA(VLOOKUP(E866,Points!$A$2:$B$36,2),0)+_xlfn.IFNA(VLOOKUP(F866,Points!$A$2:$B$36,2),0)+_xlfn.IFNA(VLOOKUP(G866,Points!$A$2:$B$36,2),0)+_xlfn.IFNA(VLOOKUP(H866,Points!$A$2:$B$36,2),0)+_xlfn.IFNA(VLOOKUP(I866,Points!$A$2:$B$36,2),0)+_xlfn.IFNA(VLOOKUP(J866,Points!$A$2:$B$36,2),0)+_xlfn.IFNA(VLOOKUP(K866,Points!$A$2:$B$36,2),0)+_xlfn.IFNA(VLOOKUP(L866,Points!$A$2:$B$36,2),0)+_xlfn.IFNA(VLOOKUP(M866,Points!$A$2:$B$36,2),0)+_xlfn.IFNA(VLOOKUP(N866,Points!$A$2:$B$36,2),0)+_xlfn.IFNA(VLOOKUP(O866,Points!$A$2:$B$36,2),0)+_xlfn.IFNA(VLOOKUP(P866,Points!$A$2:$B$36,2),0)+_xlfn.IFNA(VLOOKUP(Q866,Points!$D$2:$E$36,2),0)+R866</f>
        <v>0</v>
      </c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</row>
    <row r="867" spans="3:18" hidden="1" x14ac:dyDescent="0.25">
      <c r="C867" s="8">
        <f>_xlfn.IFNA(VLOOKUP(E867,Points!$A$2:$B$36,2),0)+_xlfn.IFNA(VLOOKUP(F867,Points!$A$2:$B$36,2),0)+_xlfn.IFNA(VLOOKUP(G867,Points!$A$2:$B$36,2),0)+_xlfn.IFNA(VLOOKUP(H867,Points!$A$2:$B$36,2),0)+_xlfn.IFNA(VLOOKUP(I867,Points!$A$2:$B$36,2),0)+_xlfn.IFNA(VLOOKUP(J867,Points!$A$2:$B$36,2),0)+_xlfn.IFNA(VLOOKUP(K867,Points!$A$2:$B$36,2),0)+_xlfn.IFNA(VLOOKUP(L867,Points!$A$2:$B$36,2),0)+_xlfn.IFNA(VLOOKUP(M867,Points!$A$2:$B$36,2),0)+_xlfn.IFNA(VLOOKUP(N867,Points!$A$2:$B$36,2),0)+_xlfn.IFNA(VLOOKUP(O867,Points!$A$2:$B$36,2),0)+_xlfn.IFNA(VLOOKUP(P867,Points!$A$2:$B$36,2),0)+_xlfn.IFNA(VLOOKUP(Q867,Points!$D$2:$E$36,2),0)+R867</f>
        <v>0</v>
      </c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</row>
    <row r="868" spans="3:18" hidden="1" x14ac:dyDescent="0.25">
      <c r="C868" s="8">
        <f>_xlfn.IFNA(VLOOKUP(E868,Points!$A$2:$B$36,2),0)+_xlfn.IFNA(VLOOKUP(F868,Points!$A$2:$B$36,2),0)+_xlfn.IFNA(VLOOKUP(G868,Points!$A$2:$B$36,2),0)+_xlfn.IFNA(VLOOKUP(H868,Points!$A$2:$B$36,2),0)+_xlfn.IFNA(VLOOKUP(I868,Points!$A$2:$B$36,2),0)+_xlfn.IFNA(VLOOKUP(J868,Points!$A$2:$B$36,2),0)+_xlfn.IFNA(VLOOKUP(K868,Points!$A$2:$B$36,2),0)+_xlfn.IFNA(VLOOKUP(L868,Points!$A$2:$B$36,2),0)+_xlfn.IFNA(VLOOKUP(M868,Points!$A$2:$B$36,2),0)+_xlfn.IFNA(VLOOKUP(N868,Points!$A$2:$B$36,2),0)+_xlfn.IFNA(VLOOKUP(O868,Points!$A$2:$B$36,2),0)+_xlfn.IFNA(VLOOKUP(P868,Points!$A$2:$B$36,2),0)+_xlfn.IFNA(VLOOKUP(Q868,Points!$D$2:$E$36,2),0)+R868</f>
        <v>0</v>
      </c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</row>
    <row r="869" spans="3:18" hidden="1" x14ac:dyDescent="0.25">
      <c r="C869" s="8">
        <f>_xlfn.IFNA(VLOOKUP(E869,Points!$A$2:$B$36,2),0)+_xlfn.IFNA(VLOOKUP(F869,Points!$A$2:$B$36,2),0)+_xlfn.IFNA(VLOOKUP(G869,Points!$A$2:$B$36,2),0)+_xlfn.IFNA(VLOOKUP(H869,Points!$A$2:$B$36,2),0)+_xlfn.IFNA(VLOOKUP(I869,Points!$A$2:$B$36,2),0)+_xlfn.IFNA(VLOOKUP(J869,Points!$A$2:$B$36,2),0)+_xlfn.IFNA(VLOOKUP(K869,Points!$A$2:$B$36,2),0)+_xlfn.IFNA(VLOOKUP(L869,Points!$A$2:$B$36,2),0)+_xlfn.IFNA(VLOOKUP(M869,Points!$A$2:$B$36,2),0)+_xlfn.IFNA(VLOOKUP(N869,Points!$A$2:$B$36,2),0)+_xlfn.IFNA(VLOOKUP(O869,Points!$A$2:$B$36,2),0)+_xlfn.IFNA(VLOOKUP(P869,Points!$A$2:$B$36,2),0)+_xlfn.IFNA(VLOOKUP(Q869,Points!$D$2:$E$36,2),0)+R869</f>
        <v>0</v>
      </c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</row>
    <row r="870" spans="3:18" hidden="1" x14ac:dyDescent="0.25">
      <c r="C870" s="8">
        <f>_xlfn.IFNA(VLOOKUP(E870,Points!$A$2:$B$36,2),0)+_xlfn.IFNA(VLOOKUP(F870,Points!$A$2:$B$36,2),0)+_xlfn.IFNA(VLOOKUP(G870,Points!$A$2:$B$36,2),0)+_xlfn.IFNA(VLOOKUP(H870,Points!$A$2:$B$36,2),0)+_xlfn.IFNA(VLOOKUP(I870,Points!$A$2:$B$36,2),0)+_xlfn.IFNA(VLOOKUP(J870,Points!$A$2:$B$36,2),0)+_xlfn.IFNA(VLOOKUP(K870,Points!$A$2:$B$36,2),0)+_xlfn.IFNA(VLOOKUP(L870,Points!$A$2:$B$36,2),0)+_xlfn.IFNA(VLOOKUP(M870,Points!$A$2:$B$36,2),0)+_xlfn.IFNA(VLOOKUP(N870,Points!$A$2:$B$36,2),0)+_xlfn.IFNA(VLOOKUP(O870,Points!$A$2:$B$36,2),0)+_xlfn.IFNA(VLOOKUP(P870,Points!$A$2:$B$36,2),0)+_xlfn.IFNA(VLOOKUP(Q870,Points!$D$2:$E$36,2),0)+R870</f>
        <v>0</v>
      </c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</row>
    <row r="871" spans="3:18" hidden="1" x14ac:dyDescent="0.25">
      <c r="C871" s="8">
        <f>_xlfn.IFNA(VLOOKUP(E871,Points!$A$2:$B$36,2),0)+_xlfn.IFNA(VLOOKUP(F871,Points!$A$2:$B$36,2),0)+_xlfn.IFNA(VLOOKUP(G871,Points!$A$2:$B$36,2),0)+_xlfn.IFNA(VLOOKUP(H871,Points!$A$2:$B$36,2),0)+_xlfn.IFNA(VLOOKUP(I871,Points!$A$2:$B$36,2),0)+_xlfn.IFNA(VLOOKUP(J871,Points!$A$2:$B$36,2),0)+_xlfn.IFNA(VLOOKUP(K871,Points!$A$2:$B$36,2),0)+_xlfn.IFNA(VLOOKUP(L871,Points!$A$2:$B$36,2),0)+_xlfn.IFNA(VLOOKUP(M871,Points!$A$2:$B$36,2),0)+_xlfn.IFNA(VLOOKUP(N871,Points!$A$2:$B$36,2),0)+_xlfn.IFNA(VLOOKUP(O871,Points!$A$2:$B$36,2),0)+_xlfn.IFNA(VLOOKUP(P871,Points!$A$2:$B$36,2),0)+_xlfn.IFNA(VLOOKUP(Q871,Points!$D$2:$E$36,2),0)+R871</f>
        <v>0</v>
      </c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</row>
    <row r="872" spans="3:18" hidden="1" x14ac:dyDescent="0.25">
      <c r="C872" s="8">
        <f>_xlfn.IFNA(VLOOKUP(E872,Points!$A$2:$B$36,2),0)+_xlfn.IFNA(VLOOKUP(F872,Points!$A$2:$B$36,2),0)+_xlfn.IFNA(VLOOKUP(G872,Points!$A$2:$B$36,2),0)+_xlfn.IFNA(VLOOKUP(H872,Points!$A$2:$B$36,2),0)+_xlfn.IFNA(VLOOKUP(I872,Points!$A$2:$B$36,2),0)+_xlfn.IFNA(VLOOKUP(J872,Points!$A$2:$B$36,2),0)+_xlfn.IFNA(VLOOKUP(K872,Points!$A$2:$B$36,2),0)+_xlfn.IFNA(VLOOKUP(L872,Points!$A$2:$B$36,2),0)+_xlfn.IFNA(VLOOKUP(M872,Points!$A$2:$B$36,2),0)+_xlfn.IFNA(VLOOKUP(N872,Points!$A$2:$B$36,2),0)+_xlfn.IFNA(VLOOKUP(O872,Points!$A$2:$B$36,2),0)+_xlfn.IFNA(VLOOKUP(P872,Points!$A$2:$B$36,2),0)+_xlfn.IFNA(VLOOKUP(Q872,Points!$D$2:$E$36,2),0)+R872</f>
        <v>0</v>
      </c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</row>
    <row r="873" spans="3:18" hidden="1" x14ac:dyDescent="0.25">
      <c r="C873" s="8">
        <f>_xlfn.IFNA(VLOOKUP(E873,Points!$A$2:$B$36,2),0)+_xlfn.IFNA(VLOOKUP(F873,Points!$A$2:$B$36,2),0)+_xlfn.IFNA(VLOOKUP(G873,Points!$A$2:$B$36,2),0)+_xlfn.IFNA(VLOOKUP(H873,Points!$A$2:$B$36,2),0)+_xlfn.IFNA(VLOOKUP(I873,Points!$A$2:$B$36,2),0)+_xlfn.IFNA(VLOOKUP(J873,Points!$A$2:$B$36,2),0)+_xlfn.IFNA(VLOOKUP(K873,Points!$A$2:$B$36,2),0)+_xlfn.IFNA(VLOOKUP(L873,Points!$A$2:$B$36,2),0)+_xlfn.IFNA(VLOOKUP(M873,Points!$A$2:$B$36,2),0)+_xlfn.IFNA(VLOOKUP(N873,Points!$A$2:$B$36,2),0)+_xlfn.IFNA(VLOOKUP(O873,Points!$A$2:$B$36,2),0)+_xlfn.IFNA(VLOOKUP(P873,Points!$A$2:$B$36,2),0)+_xlfn.IFNA(VLOOKUP(Q873,Points!$D$2:$E$36,2),0)+R873</f>
        <v>0</v>
      </c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</row>
    <row r="874" spans="3:18" hidden="1" x14ac:dyDescent="0.25">
      <c r="C874" s="8">
        <f>_xlfn.IFNA(VLOOKUP(E874,Points!$A$2:$B$36,2),0)+_xlfn.IFNA(VLOOKUP(F874,Points!$A$2:$B$36,2),0)+_xlfn.IFNA(VLOOKUP(G874,Points!$A$2:$B$36,2),0)+_xlfn.IFNA(VLOOKUP(H874,Points!$A$2:$B$36,2),0)+_xlfn.IFNA(VLOOKUP(I874,Points!$A$2:$B$36,2),0)+_xlfn.IFNA(VLOOKUP(J874,Points!$A$2:$B$36,2),0)+_xlfn.IFNA(VLOOKUP(K874,Points!$A$2:$B$36,2),0)+_xlfn.IFNA(VLOOKUP(L874,Points!$A$2:$B$36,2),0)+_xlfn.IFNA(VLOOKUP(M874,Points!$A$2:$B$36,2),0)+_xlfn.IFNA(VLOOKUP(N874,Points!$A$2:$B$36,2),0)+_xlfn.IFNA(VLOOKUP(O874,Points!$A$2:$B$36,2),0)+_xlfn.IFNA(VLOOKUP(P874,Points!$A$2:$B$36,2),0)+_xlfn.IFNA(VLOOKUP(Q874,Points!$D$2:$E$36,2),0)+R874</f>
        <v>0</v>
      </c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</row>
    <row r="875" spans="3:18" hidden="1" x14ac:dyDescent="0.25">
      <c r="C875" s="8">
        <f>_xlfn.IFNA(VLOOKUP(E875,Points!$A$2:$B$36,2),0)+_xlfn.IFNA(VLOOKUP(F875,Points!$A$2:$B$36,2),0)+_xlfn.IFNA(VLOOKUP(G875,Points!$A$2:$B$36,2),0)+_xlfn.IFNA(VLOOKUP(H875,Points!$A$2:$B$36,2),0)+_xlfn.IFNA(VLOOKUP(I875,Points!$A$2:$B$36,2),0)+_xlfn.IFNA(VLOOKUP(J875,Points!$A$2:$B$36,2),0)+_xlfn.IFNA(VLOOKUP(K875,Points!$A$2:$B$36,2),0)+_xlfn.IFNA(VLOOKUP(L875,Points!$A$2:$B$36,2),0)+_xlfn.IFNA(VLOOKUP(M875,Points!$A$2:$B$36,2),0)+_xlfn.IFNA(VLOOKUP(N875,Points!$A$2:$B$36,2),0)+_xlfn.IFNA(VLOOKUP(O875,Points!$A$2:$B$36,2),0)+_xlfn.IFNA(VLOOKUP(P875,Points!$A$2:$B$36,2),0)+_xlfn.IFNA(VLOOKUP(Q875,Points!$D$2:$E$36,2),0)+R875</f>
        <v>0</v>
      </c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</row>
    <row r="876" spans="3:18" hidden="1" x14ac:dyDescent="0.25">
      <c r="C876" s="8">
        <f>_xlfn.IFNA(VLOOKUP(E876,Points!$A$2:$B$36,2),0)+_xlfn.IFNA(VLOOKUP(F876,Points!$A$2:$B$36,2),0)+_xlfn.IFNA(VLOOKUP(G876,Points!$A$2:$B$36,2),0)+_xlfn.IFNA(VLOOKUP(H876,Points!$A$2:$B$36,2),0)+_xlfn.IFNA(VLOOKUP(I876,Points!$A$2:$B$36,2),0)+_xlfn.IFNA(VLOOKUP(J876,Points!$A$2:$B$36,2),0)+_xlfn.IFNA(VLOOKUP(K876,Points!$A$2:$B$36,2),0)+_xlfn.IFNA(VLOOKUP(L876,Points!$A$2:$B$36,2),0)+_xlfn.IFNA(VLOOKUP(M876,Points!$A$2:$B$36,2),0)+_xlfn.IFNA(VLOOKUP(N876,Points!$A$2:$B$36,2),0)+_xlfn.IFNA(VLOOKUP(O876,Points!$A$2:$B$36,2),0)+_xlfn.IFNA(VLOOKUP(P876,Points!$A$2:$B$36,2),0)+_xlfn.IFNA(VLOOKUP(Q876,Points!$D$2:$E$36,2),0)+R876</f>
        <v>0</v>
      </c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</row>
    <row r="877" spans="3:18" hidden="1" x14ac:dyDescent="0.25">
      <c r="C877" s="8">
        <f>_xlfn.IFNA(VLOOKUP(E877,Points!$A$2:$B$36,2),0)+_xlfn.IFNA(VLOOKUP(F877,Points!$A$2:$B$36,2),0)+_xlfn.IFNA(VLOOKUP(G877,Points!$A$2:$B$36,2),0)+_xlfn.IFNA(VLOOKUP(H877,Points!$A$2:$B$36,2),0)+_xlfn.IFNA(VLOOKUP(I877,Points!$A$2:$B$36,2),0)+_xlfn.IFNA(VLOOKUP(J877,Points!$A$2:$B$36,2),0)+_xlfn.IFNA(VLOOKUP(K877,Points!$A$2:$B$36,2),0)+_xlfn.IFNA(VLOOKUP(L877,Points!$A$2:$B$36,2),0)+_xlfn.IFNA(VLOOKUP(M877,Points!$A$2:$B$36,2),0)+_xlfn.IFNA(VLOOKUP(N877,Points!$A$2:$B$36,2),0)+_xlfn.IFNA(VLOOKUP(O877,Points!$A$2:$B$36,2),0)+_xlfn.IFNA(VLOOKUP(P877,Points!$A$2:$B$36,2),0)+_xlfn.IFNA(VLOOKUP(Q877,Points!$D$2:$E$36,2),0)+R877</f>
        <v>0</v>
      </c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</row>
    <row r="878" spans="3:18" hidden="1" x14ac:dyDescent="0.25">
      <c r="C878" s="8">
        <f>_xlfn.IFNA(VLOOKUP(E878,Points!$A$2:$B$36,2),0)+_xlfn.IFNA(VLOOKUP(F878,Points!$A$2:$B$36,2),0)+_xlfn.IFNA(VLOOKUP(G878,Points!$A$2:$B$36,2),0)+_xlfn.IFNA(VLOOKUP(H878,Points!$A$2:$B$36,2),0)+_xlfn.IFNA(VLOOKUP(I878,Points!$A$2:$B$36,2),0)+_xlfn.IFNA(VLOOKUP(J878,Points!$A$2:$B$36,2),0)+_xlfn.IFNA(VLOOKUP(K878,Points!$A$2:$B$36,2),0)+_xlfn.IFNA(VLOOKUP(L878,Points!$A$2:$B$36,2),0)+_xlfn.IFNA(VLOOKUP(M878,Points!$A$2:$B$36,2),0)+_xlfn.IFNA(VLOOKUP(N878,Points!$A$2:$B$36,2),0)+_xlfn.IFNA(VLOOKUP(O878,Points!$A$2:$B$36,2),0)+_xlfn.IFNA(VLOOKUP(P878,Points!$A$2:$B$36,2),0)+_xlfn.IFNA(VLOOKUP(Q878,Points!$D$2:$E$36,2),0)+R878</f>
        <v>0</v>
      </c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</row>
    <row r="879" spans="3:18" hidden="1" x14ac:dyDescent="0.25">
      <c r="C879" s="8">
        <f>_xlfn.IFNA(VLOOKUP(E879,Points!$A$2:$B$36,2),0)+_xlfn.IFNA(VLOOKUP(F879,Points!$A$2:$B$36,2),0)+_xlfn.IFNA(VLOOKUP(G879,Points!$A$2:$B$36,2),0)+_xlfn.IFNA(VLOOKUP(H879,Points!$A$2:$B$36,2),0)+_xlfn.IFNA(VLOOKUP(I879,Points!$A$2:$B$36,2),0)+_xlfn.IFNA(VLOOKUP(J879,Points!$A$2:$B$36,2),0)+_xlfn.IFNA(VLOOKUP(K879,Points!$A$2:$B$36,2),0)+_xlfn.IFNA(VLOOKUP(L879,Points!$A$2:$B$36,2),0)+_xlfn.IFNA(VLOOKUP(M879,Points!$A$2:$B$36,2),0)+_xlfn.IFNA(VLOOKUP(N879,Points!$A$2:$B$36,2),0)+_xlfn.IFNA(VLOOKUP(O879,Points!$A$2:$B$36,2),0)+_xlfn.IFNA(VLOOKUP(P879,Points!$A$2:$B$36,2),0)+_xlfn.IFNA(VLOOKUP(Q879,Points!$D$2:$E$36,2),0)+R879</f>
        <v>0</v>
      </c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</row>
    <row r="880" spans="3:18" hidden="1" x14ac:dyDescent="0.25">
      <c r="C880" s="8">
        <f>_xlfn.IFNA(VLOOKUP(E880,Points!$A$2:$B$36,2),0)+_xlfn.IFNA(VLOOKUP(F880,Points!$A$2:$B$36,2),0)+_xlfn.IFNA(VLOOKUP(G880,Points!$A$2:$B$36,2),0)+_xlfn.IFNA(VLOOKUP(H880,Points!$A$2:$B$36,2),0)+_xlfn.IFNA(VLOOKUP(I880,Points!$A$2:$B$36,2),0)+_xlfn.IFNA(VLOOKUP(J880,Points!$A$2:$B$36,2),0)+_xlfn.IFNA(VLOOKUP(K880,Points!$A$2:$B$36,2),0)+_xlfn.IFNA(VLOOKUP(L880,Points!$A$2:$B$36,2),0)+_xlfn.IFNA(VLOOKUP(M880,Points!$A$2:$B$36,2),0)+_xlfn.IFNA(VLOOKUP(N880,Points!$A$2:$B$36,2),0)+_xlfn.IFNA(VLOOKUP(O880,Points!$A$2:$B$36,2),0)+_xlfn.IFNA(VLOOKUP(P880,Points!$A$2:$B$36,2),0)+_xlfn.IFNA(VLOOKUP(Q880,Points!$D$2:$E$36,2),0)+R880</f>
        <v>0</v>
      </c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</row>
    <row r="881" spans="1:19" hidden="1" x14ac:dyDescent="0.25">
      <c r="C881" s="8">
        <f>_xlfn.IFNA(VLOOKUP(E881,Points!$A$2:$B$36,2),0)+_xlfn.IFNA(VLOOKUP(F881,Points!$A$2:$B$36,2),0)+_xlfn.IFNA(VLOOKUP(G881,Points!$A$2:$B$36,2),0)+_xlfn.IFNA(VLOOKUP(H881,Points!$A$2:$B$36,2),0)+_xlfn.IFNA(VLOOKUP(I881,Points!$A$2:$B$36,2),0)+_xlfn.IFNA(VLOOKUP(J881,Points!$A$2:$B$36,2),0)+_xlfn.IFNA(VLOOKUP(K881,Points!$A$2:$B$36,2),0)+_xlfn.IFNA(VLOOKUP(L881,Points!$A$2:$B$36,2),0)+_xlfn.IFNA(VLOOKUP(M881,Points!$A$2:$B$36,2),0)+_xlfn.IFNA(VLOOKUP(N881,Points!$A$2:$B$36,2),0)+_xlfn.IFNA(VLOOKUP(O881,Points!$A$2:$B$36,2),0)+_xlfn.IFNA(VLOOKUP(P881,Points!$A$2:$B$36,2),0)+_xlfn.IFNA(VLOOKUP(Q881,Points!$D$2:$E$36,2),0)+R881</f>
        <v>0</v>
      </c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</row>
    <row r="882" spans="1:19" hidden="1" x14ac:dyDescent="0.25">
      <c r="C882" s="8">
        <f>_xlfn.IFNA(VLOOKUP(E882,Points!$A$2:$B$36,2),0)+_xlfn.IFNA(VLOOKUP(F882,Points!$A$2:$B$36,2),0)+_xlfn.IFNA(VLOOKUP(G882,Points!$A$2:$B$36,2),0)+_xlfn.IFNA(VLOOKUP(H882,Points!$A$2:$B$36,2),0)+_xlfn.IFNA(VLOOKUP(I882,Points!$A$2:$B$36,2),0)+_xlfn.IFNA(VLOOKUP(J882,Points!$A$2:$B$36,2),0)+_xlfn.IFNA(VLOOKUP(K882,Points!$A$2:$B$36,2),0)+_xlfn.IFNA(VLOOKUP(L882,Points!$A$2:$B$36,2),0)+_xlfn.IFNA(VLOOKUP(M882,Points!$A$2:$B$36,2),0)+_xlfn.IFNA(VLOOKUP(N882,Points!$A$2:$B$36,2),0)+_xlfn.IFNA(VLOOKUP(O882,Points!$A$2:$B$36,2),0)+_xlfn.IFNA(VLOOKUP(P882,Points!$A$2:$B$36,2),0)+_xlfn.IFNA(VLOOKUP(Q882,Points!$D$2:$E$36,2),0)+R882</f>
        <v>0</v>
      </c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</row>
    <row r="883" spans="1:19" hidden="1" x14ac:dyDescent="0.25">
      <c r="C883" s="8">
        <f>_xlfn.IFNA(VLOOKUP(E883,Points!$A$2:$B$36,2),0)+_xlfn.IFNA(VLOOKUP(F883,Points!$A$2:$B$36,2),0)+_xlfn.IFNA(VLOOKUP(G883,Points!$A$2:$B$36,2),0)+_xlfn.IFNA(VLOOKUP(H883,Points!$A$2:$B$36,2),0)+_xlfn.IFNA(VLOOKUP(I883,Points!$A$2:$B$36,2),0)+_xlfn.IFNA(VLOOKUP(J883,Points!$A$2:$B$36,2),0)+_xlfn.IFNA(VLOOKUP(K883,Points!$A$2:$B$36,2),0)+_xlfn.IFNA(VLOOKUP(L883,Points!$A$2:$B$36,2),0)+_xlfn.IFNA(VLOOKUP(M883,Points!$A$2:$B$36,2),0)+_xlfn.IFNA(VLOOKUP(N883,Points!$A$2:$B$36,2),0)+_xlfn.IFNA(VLOOKUP(O883,Points!$A$2:$B$36,2),0)+_xlfn.IFNA(VLOOKUP(P883,Points!$A$2:$B$36,2),0)+_xlfn.IFNA(VLOOKUP(Q883,Points!$D$2:$E$36,2),0)+R883</f>
        <v>0</v>
      </c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</row>
    <row r="884" spans="1:19" hidden="1" x14ac:dyDescent="0.25">
      <c r="C884" s="8">
        <f>_xlfn.IFNA(VLOOKUP(E884,Points!$A$2:$B$36,2),0)+_xlfn.IFNA(VLOOKUP(F884,Points!$A$2:$B$36,2),0)+_xlfn.IFNA(VLOOKUP(G884,Points!$A$2:$B$36,2),0)+_xlfn.IFNA(VLOOKUP(H884,Points!$A$2:$B$36,2),0)+_xlfn.IFNA(VLOOKUP(I884,Points!$A$2:$B$36,2),0)+_xlfn.IFNA(VLOOKUP(J884,Points!$A$2:$B$36,2),0)+_xlfn.IFNA(VLOOKUP(K884,Points!$A$2:$B$36,2),0)+_xlfn.IFNA(VLOOKUP(L884,Points!$A$2:$B$36,2),0)+_xlfn.IFNA(VLOOKUP(M884,Points!$A$2:$B$36,2),0)+_xlfn.IFNA(VLOOKUP(N884,Points!$A$2:$B$36,2),0)+_xlfn.IFNA(VLOOKUP(O884,Points!$A$2:$B$36,2),0)+_xlfn.IFNA(VLOOKUP(P884,Points!$A$2:$B$36,2),0)+_xlfn.IFNA(VLOOKUP(Q884,Points!$D$2:$E$36,2),0)+R884</f>
        <v>0</v>
      </c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</row>
    <row r="885" spans="1:19" hidden="1" x14ac:dyDescent="0.25">
      <c r="C885" s="8">
        <f>_xlfn.IFNA(VLOOKUP(E885,Points!$A$2:$B$36,2),0)+_xlfn.IFNA(VLOOKUP(F885,Points!$A$2:$B$36,2),0)+_xlfn.IFNA(VLOOKUP(G885,Points!$A$2:$B$36,2),0)+_xlfn.IFNA(VLOOKUP(H885,Points!$A$2:$B$36,2),0)+_xlfn.IFNA(VLOOKUP(I885,Points!$A$2:$B$36,2),0)+_xlfn.IFNA(VLOOKUP(J885,Points!$A$2:$B$36,2),0)+_xlfn.IFNA(VLOOKUP(K885,Points!$A$2:$B$36,2),0)+_xlfn.IFNA(VLOOKUP(L885,Points!$A$2:$B$36,2),0)+_xlfn.IFNA(VLOOKUP(M885,Points!$A$2:$B$36,2),0)+_xlfn.IFNA(VLOOKUP(N885,Points!$A$2:$B$36,2),0)+_xlfn.IFNA(VLOOKUP(O885,Points!$A$2:$B$36,2),0)+_xlfn.IFNA(VLOOKUP(P885,Points!$A$2:$B$36,2),0)+_xlfn.IFNA(VLOOKUP(Q885,Points!$D$2:$E$36,2),0)+R885</f>
        <v>0</v>
      </c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</row>
    <row r="886" spans="1:19" hidden="1" x14ac:dyDescent="0.25">
      <c r="C886" s="8">
        <f>_xlfn.IFNA(VLOOKUP(E886,Points!$A$2:$B$36,2),0)+_xlfn.IFNA(VLOOKUP(F886,Points!$A$2:$B$36,2),0)+_xlfn.IFNA(VLOOKUP(G886,Points!$A$2:$B$36,2),0)+_xlfn.IFNA(VLOOKUP(H886,Points!$A$2:$B$36,2),0)+_xlfn.IFNA(VLOOKUP(I886,Points!$A$2:$B$36,2),0)+_xlfn.IFNA(VLOOKUP(J886,Points!$A$2:$B$36,2),0)+_xlfn.IFNA(VLOOKUP(K886,Points!$A$2:$B$36,2),0)+_xlfn.IFNA(VLOOKUP(L886,Points!$A$2:$B$36,2),0)+_xlfn.IFNA(VLOOKUP(M886,Points!$A$2:$B$36,2),0)+_xlfn.IFNA(VLOOKUP(N886,Points!$A$2:$B$36,2),0)+_xlfn.IFNA(VLOOKUP(O886,Points!$A$2:$B$36,2),0)+_xlfn.IFNA(VLOOKUP(P886,Points!$A$2:$B$36,2),0)+_xlfn.IFNA(VLOOKUP(Q886,Points!$D$2:$E$36,2),0)+R886</f>
        <v>0</v>
      </c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</row>
    <row r="887" spans="1:19" hidden="1" x14ac:dyDescent="0.25">
      <c r="C887" s="8">
        <f>_xlfn.IFNA(VLOOKUP(E887,Points!$A$2:$B$36,2),0)+_xlfn.IFNA(VLOOKUP(F887,Points!$A$2:$B$36,2),0)+_xlfn.IFNA(VLOOKUP(G887,Points!$A$2:$B$36,2),0)+_xlfn.IFNA(VLOOKUP(H887,Points!$A$2:$B$36,2),0)+_xlfn.IFNA(VLOOKUP(I887,Points!$A$2:$B$36,2),0)+_xlfn.IFNA(VLOOKUP(J887,Points!$A$2:$B$36,2),0)+_xlfn.IFNA(VLOOKUP(K887,Points!$A$2:$B$36,2),0)+_xlfn.IFNA(VLOOKUP(L887,Points!$A$2:$B$36,2),0)+_xlfn.IFNA(VLOOKUP(M887,Points!$A$2:$B$36,2),0)+_xlfn.IFNA(VLOOKUP(N887,Points!$A$2:$B$36,2),0)+_xlfn.IFNA(VLOOKUP(O887,Points!$A$2:$B$36,2),0)+_xlfn.IFNA(VLOOKUP(P887,Points!$A$2:$B$36,2),0)+_xlfn.IFNA(VLOOKUP(Q887,Points!$D$2:$E$36,2),0)+R887</f>
        <v>0</v>
      </c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</row>
    <row r="888" spans="1:19" hidden="1" x14ac:dyDescent="0.25">
      <c r="C888" s="8">
        <f>_xlfn.IFNA(VLOOKUP(E888,Points!$A$2:$B$36,2),0)+_xlfn.IFNA(VLOOKUP(F888,Points!$A$2:$B$36,2),0)+_xlfn.IFNA(VLOOKUP(G888,Points!$A$2:$B$36,2),0)+_xlfn.IFNA(VLOOKUP(H888,Points!$A$2:$B$36,2),0)+_xlfn.IFNA(VLOOKUP(I888,Points!$A$2:$B$36,2),0)+_xlfn.IFNA(VLOOKUP(J888,Points!$A$2:$B$36,2),0)+_xlfn.IFNA(VLOOKUP(K888,Points!$A$2:$B$36,2),0)+_xlfn.IFNA(VLOOKUP(L888,Points!$A$2:$B$36,2),0)+_xlfn.IFNA(VLOOKUP(M888,Points!$A$2:$B$36,2),0)+_xlfn.IFNA(VLOOKUP(N888,Points!$A$2:$B$36,2),0)+_xlfn.IFNA(VLOOKUP(O888,Points!$A$2:$B$36,2),0)+_xlfn.IFNA(VLOOKUP(P888,Points!$A$2:$B$36,2),0)+_xlfn.IFNA(VLOOKUP(Q888,Points!$D$2:$E$36,2),0)+R888</f>
        <v>0</v>
      </c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</row>
    <row r="889" spans="1:19" hidden="1" x14ac:dyDescent="0.25">
      <c r="C889" s="8">
        <f>_xlfn.IFNA(VLOOKUP(E889,Points!$A$2:$B$36,2),0)+_xlfn.IFNA(VLOOKUP(F889,Points!$A$2:$B$36,2),0)+_xlfn.IFNA(VLOOKUP(G889,Points!$A$2:$B$36,2),0)+_xlfn.IFNA(VLOOKUP(H889,Points!$A$2:$B$36,2),0)+_xlfn.IFNA(VLOOKUP(I889,Points!$A$2:$B$36,2),0)+_xlfn.IFNA(VLOOKUP(J889,Points!$A$2:$B$36,2),0)+_xlfn.IFNA(VLOOKUP(K889,Points!$A$2:$B$36,2),0)+_xlfn.IFNA(VLOOKUP(L889,Points!$A$2:$B$36,2),0)+_xlfn.IFNA(VLOOKUP(M889,Points!$A$2:$B$36,2),0)+_xlfn.IFNA(VLOOKUP(N889,Points!$A$2:$B$36,2),0)+_xlfn.IFNA(VLOOKUP(O889,Points!$A$2:$B$36,2),0)+_xlfn.IFNA(VLOOKUP(P889,Points!$A$2:$B$36,2),0)+_xlfn.IFNA(VLOOKUP(Q889,Points!$D$2:$E$36,2),0)+R889</f>
        <v>0</v>
      </c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</row>
    <row r="890" spans="1:19" hidden="1" x14ac:dyDescent="0.25">
      <c r="C890" s="8">
        <f>_xlfn.IFNA(VLOOKUP(E890,Points!$A$2:$B$36,2),0)+_xlfn.IFNA(VLOOKUP(F890,Points!$A$2:$B$36,2),0)+_xlfn.IFNA(VLOOKUP(G890,Points!$A$2:$B$36,2),0)+_xlfn.IFNA(VLOOKUP(H890,Points!$A$2:$B$36,2),0)+_xlfn.IFNA(VLOOKUP(I890,Points!$A$2:$B$36,2),0)+_xlfn.IFNA(VLOOKUP(J890,Points!$A$2:$B$36,2),0)+_xlfn.IFNA(VLOOKUP(K890,Points!$A$2:$B$36,2),0)+_xlfn.IFNA(VLOOKUP(L890,Points!$A$2:$B$36,2),0)+_xlfn.IFNA(VLOOKUP(M890,Points!$A$2:$B$36,2),0)+_xlfn.IFNA(VLOOKUP(N890,Points!$A$2:$B$36,2),0)+_xlfn.IFNA(VLOOKUP(O890,Points!$A$2:$B$36,2),0)+_xlfn.IFNA(VLOOKUP(P890,Points!$A$2:$B$36,2),0)+_xlfn.IFNA(VLOOKUP(Q890,Points!$D$2:$E$36,2),0)+R890</f>
        <v>0</v>
      </c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</row>
    <row r="891" spans="1:19" hidden="1" x14ac:dyDescent="0.25">
      <c r="C891" s="8">
        <f>_xlfn.IFNA(VLOOKUP(E891,Points!$A$2:$B$36,2),0)+_xlfn.IFNA(VLOOKUP(F891,Points!$A$2:$B$36,2),0)+_xlfn.IFNA(VLOOKUP(G891,Points!$A$2:$B$36,2),0)+_xlfn.IFNA(VLOOKUP(H891,Points!$A$2:$B$36,2),0)+_xlfn.IFNA(VLOOKUP(I891,Points!$A$2:$B$36,2),0)+_xlfn.IFNA(VLOOKUP(J891,Points!$A$2:$B$36,2),0)+_xlfn.IFNA(VLOOKUP(K891,Points!$A$2:$B$36,2),0)+_xlfn.IFNA(VLOOKUP(L891,Points!$A$2:$B$36,2),0)+_xlfn.IFNA(VLOOKUP(M891,Points!$A$2:$B$36,2),0)+_xlfn.IFNA(VLOOKUP(N891,Points!$A$2:$B$36,2),0)+_xlfn.IFNA(VLOOKUP(O891,Points!$A$2:$B$36,2),0)+_xlfn.IFNA(VLOOKUP(P891,Points!$A$2:$B$36,2),0)+_xlfn.IFNA(VLOOKUP(Q891,Points!$D$2:$E$36,2),0)+R891</f>
        <v>0</v>
      </c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</row>
    <row r="892" spans="1:19" x14ac:dyDescent="0.25">
      <c r="C892" s="8">
        <f>_xlfn.IFNA(VLOOKUP(E892,Points!$A$2:$B$36,2),0)+_xlfn.IFNA(VLOOKUP(F892,Points!$A$2:$B$36,2),0)+_xlfn.IFNA(VLOOKUP(G892,Points!$A$2:$B$36,2),0)+_xlfn.IFNA(VLOOKUP(H892,Points!$A$2:$B$36,2),0)+_xlfn.IFNA(VLOOKUP(I892,Points!$A$2:$B$36,2),0)+_xlfn.IFNA(VLOOKUP(J892,Points!$A$2:$B$36,2),0)+_xlfn.IFNA(VLOOKUP(K892,Points!$A$2:$B$36,2),0)+_xlfn.IFNA(VLOOKUP(L892,Points!$A$2:$B$36,2),0)+_xlfn.IFNA(VLOOKUP(M892,Points!$A$2:$B$36,2),0)+_xlfn.IFNA(VLOOKUP(N892,Points!$A$2:$B$36,2),0)+_xlfn.IFNA(VLOOKUP(O892,Points!$A$2:$B$36,2),0)+_xlfn.IFNA(VLOOKUP(P892,Points!$A$2:$B$36,2),0)+_xlfn.IFNA(VLOOKUP(Q892,Points!$D$2:$E$36,2),0)+R892</f>
        <v>0</v>
      </c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</row>
    <row r="893" spans="1:19" s="27" customFormat="1" x14ac:dyDescent="0.25">
      <c r="A893" s="27" t="s">
        <v>559</v>
      </c>
      <c r="C893" s="28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</row>
    <row r="894" spans="1:19" x14ac:dyDescent="0.25">
      <c r="A894" t="s">
        <v>420</v>
      </c>
      <c r="B894" t="s">
        <v>565</v>
      </c>
      <c r="C894" s="8">
        <f>_xlfn.IFNA(VLOOKUP(E894,Points!$A$2:$B$36,2),0)+_xlfn.IFNA(VLOOKUP(F894,Points!$A$2:$B$36,2),0)+_xlfn.IFNA(VLOOKUP(G894,Points!$A$2:$B$36,2),0)+_xlfn.IFNA(VLOOKUP(H894,Points!$A$2:$B$36,2),0)+_xlfn.IFNA(VLOOKUP(I894,Points!$A$2:$B$36,2),0)+_xlfn.IFNA(VLOOKUP(J894,Points!$A$2:$B$36,2),0)+_xlfn.IFNA(VLOOKUP(K894,Points!$A$2:$B$36,2),0)+_xlfn.IFNA(VLOOKUP(L894,Points!$A$2:$B$36,2),0)+_xlfn.IFNA(VLOOKUP(M894,Points!$A$2:$B$36,2),0)+_xlfn.IFNA(VLOOKUP(N894,Points!$A$2:$B$36,2),0)+_xlfn.IFNA(VLOOKUP(O894,Points!$A$2:$B$36,2),0)+_xlfn.IFNA(VLOOKUP(P894,Points!$A$2:$B$36,2),0)+_xlfn.IFNA(VLOOKUP(Q894,Points!$D$2:$E$36,2),0)+R894</f>
        <v>42</v>
      </c>
      <c r="D894" s="22"/>
      <c r="E894" s="22">
        <v>1</v>
      </c>
      <c r="F894" s="22"/>
      <c r="G894" s="22"/>
      <c r="H894" s="22"/>
      <c r="I894" s="22"/>
      <c r="J894" s="22">
        <v>1</v>
      </c>
      <c r="K894" s="22"/>
      <c r="L894" s="22"/>
      <c r="M894" s="22"/>
      <c r="N894" s="22"/>
      <c r="O894" s="22"/>
      <c r="P894" s="22"/>
      <c r="Q894" s="22"/>
      <c r="R894" s="22">
        <f>1+1</f>
        <v>2</v>
      </c>
      <c r="S894" t="s">
        <v>1247</v>
      </c>
    </row>
    <row r="895" spans="1:19" x14ac:dyDescent="0.25">
      <c r="A895" t="s">
        <v>88</v>
      </c>
      <c r="B895" t="s">
        <v>566</v>
      </c>
      <c r="C895" s="8">
        <f>_xlfn.IFNA(VLOOKUP(E895,Points!$A$2:$B$36,2),0)+_xlfn.IFNA(VLOOKUP(F895,Points!$A$2:$B$36,2),0)+_xlfn.IFNA(VLOOKUP(G895,Points!$A$2:$B$36,2),0)+_xlfn.IFNA(VLOOKUP(H895,Points!$A$2:$B$36,2),0)+_xlfn.IFNA(VLOOKUP(I895,Points!$A$2:$B$36,2),0)+_xlfn.IFNA(VLOOKUP(J895,Points!$A$2:$B$36,2),0)+_xlfn.IFNA(VLOOKUP(K895,Points!$A$2:$B$36,2),0)+_xlfn.IFNA(VLOOKUP(L895,Points!$A$2:$B$36,2),0)+_xlfn.IFNA(VLOOKUP(M895,Points!$A$2:$B$36,2),0)+_xlfn.IFNA(VLOOKUP(N895,Points!$A$2:$B$36,2),0)+_xlfn.IFNA(VLOOKUP(O895,Points!$A$2:$B$36,2),0)+_xlfn.IFNA(VLOOKUP(P895,Points!$A$2:$B$36,2),0)+_xlfn.IFNA(VLOOKUP(Q895,Points!$D$2:$E$36,2),0)+R895</f>
        <v>42</v>
      </c>
      <c r="D895" s="22"/>
      <c r="E895" s="22"/>
      <c r="F895" s="22"/>
      <c r="G895" s="22"/>
      <c r="H895" s="22">
        <v>1</v>
      </c>
      <c r="I895" s="22">
        <v>1</v>
      </c>
      <c r="J895" s="22"/>
      <c r="K895" s="22"/>
      <c r="L895" s="22"/>
      <c r="M895" s="22"/>
      <c r="N895" s="22" t="s">
        <v>274</v>
      </c>
      <c r="O895" s="22"/>
      <c r="P895" s="22"/>
      <c r="Q895" s="22"/>
      <c r="R895" s="22">
        <f>1+1</f>
        <v>2</v>
      </c>
      <c r="S895" t="s">
        <v>1498</v>
      </c>
    </row>
    <row r="896" spans="1:19" x14ac:dyDescent="0.25">
      <c r="A896" t="s">
        <v>560</v>
      </c>
      <c r="B896" t="s">
        <v>561</v>
      </c>
      <c r="C896" s="8">
        <f>_xlfn.IFNA(VLOOKUP(E896,Points!$A$2:$B$36,2),0)+_xlfn.IFNA(VLOOKUP(F896,Points!$A$2:$B$36,2),0)+_xlfn.IFNA(VLOOKUP(G896,Points!$A$2:$B$36,2),0)+_xlfn.IFNA(VLOOKUP(H896,Points!$A$2:$B$36,2),0)+_xlfn.IFNA(VLOOKUP(I896,Points!$A$2:$B$36,2),0)+_xlfn.IFNA(VLOOKUP(J896,Points!$A$2:$B$36,2),0)+_xlfn.IFNA(VLOOKUP(K896,Points!$A$2:$B$36,2),0)+_xlfn.IFNA(VLOOKUP(L896,Points!$A$2:$B$36,2),0)+_xlfn.IFNA(VLOOKUP(M896,Points!$A$2:$B$36,2),0)+_xlfn.IFNA(VLOOKUP(N896,Points!$A$2:$B$36,2),0)+_xlfn.IFNA(VLOOKUP(O896,Points!$A$2:$B$36,2),0)+_xlfn.IFNA(VLOOKUP(P896,Points!$A$2:$B$36,2),0)+_xlfn.IFNA(VLOOKUP(Q896,Points!$D$2:$E$36,2),0)+R896</f>
        <v>40</v>
      </c>
      <c r="D896" s="22"/>
      <c r="E896" s="22"/>
      <c r="F896">
        <v>1</v>
      </c>
      <c r="G896" s="22" t="s">
        <v>274</v>
      </c>
      <c r="H896" s="22"/>
      <c r="I896" s="22"/>
      <c r="J896" s="22"/>
      <c r="K896" s="22">
        <v>1</v>
      </c>
      <c r="L896" s="22"/>
      <c r="M896" s="22"/>
      <c r="N896" s="22"/>
      <c r="O896" s="22"/>
      <c r="P896" s="22"/>
      <c r="Q896" s="22"/>
      <c r="R896" s="22"/>
    </row>
    <row r="897" spans="1:19" x14ac:dyDescent="0.25">
      <c r="A897" t="s">
        <v>573</v>
      </c>
      <c r="B897" t="s">
        <v>574</v>
      </c>
      <c r="C897" s="8">
        <f>_xlfn.IFNA(VLOOKUP(E897,Points!$A$2:$B$36,2),0)+_xlfn.IFNA(VLOOKUP(F897,Points!$A$2:$B$36,2),0)+_xlfn.IFNA(VLOOKUP(G897,Points!$A$2:$B$36,2),0)+_xlfn.IFNA(VLOOKUP(H897,Points!$A$2:$B$36,2),0)+_xlfn.IFNA(VLOOKUP(I897,Points!$A$2:$B$36,2),0)+_xlfn.IFNA(VLOOKUP(J897,Points!$A$2:$B$36,2),0)+_xlfn.IFNA(VLOOKUP(K897,Points!$A$2:$B$36,2),0)+_xlfn.IFNA(VLOOKUP(L897,Points!$A$2:$B$36,2),0)+_xlfn.IFNA(VLOOKUP(M897,Points!$A$2:$B$36,2),0)+_xlfn.IFNA(VLOOKUP(N897,Points!$A$2:$B$36,2),0)+_xlfn.IFNA(VLOOKUP(O897,Points!$A$2:$B$36,2),0)+_xlfn.IFNA(VLOOKUP(P897,Points!$A$2:$B$36,2),0)+_xlfn.IFNA(VLOOKUP(Q897,Points!$D$2:$E$36,2),0)+R897</f>
        <v>37</v>
      </c>
      <c r="D897" s="22"/>
      <c r="E897" s="22" t="s">
        <v>276</v>
      </c>
      <c r="F897" s="22"/>
      <c r="G897" s="22"/>
      <c r="H897" s="22"/>
      <c r="I897" s="22"/>
      <c r="J897" s="22">
        <v>2</v>
      </c>
      <c r="K897" s="22"/>
      <c r="L897" s="22">
        <v>1</v>
      </c>
      <c r="M897" s="22"/>
      <c r="N897" s="22"/>
      <c r="O897" s="22"/>
      <c r="P897" s="22"/>
      <c r="Q897" s="22"/>
      <c r="R897" s="22">
        <f>1</f>
        <v>1</v>
      </c>
      <c r="S897" t="s">
        <v>1426</v>
      </c>
    </row>
    <row r="898" spans="1:19" x14ac:dyDescent="0.25">
      <c r="A898" t="s">
        <v>378</v>
      </c>
      <c r="B898" t="s">
        <v>561</v>
      </c>
      <c r="C898" s="8">
        <f>_xlfn.IFNA(VLOOKUP(E898,Points!$A$2:$B$36,2),0)+_xlfn.IFNA(VLOOKUP(F898,Points!$A$2:$B$36,2),0)+_xlfn.IFNA(VLOOKUP(G898,Points!$A$2:$B$36,2),0)+_xlfn.IFNA(VLOOKUP(H898,Points!$A$2:$B$36,2),0)+_xlfn.IFNA(VLOOKUP(I898,Points!$A$2:$B$36,2),0)+_xlfn.IFNA(VLOOKUP(J898,Points!$A$2:$B$36,2),0)+_xlfn.IFNA(VLOOKUP(K898,Points!$A$2:$B$36,2),0)+_xlfn.IFNA(VLOOKUP(L898,Points!$A$2:$B$36,2),0)+_xlfn.IFNA(VLOOKUP(M898,Points!$A$2:$B$36,2),0)+_xlfn.IFNA(VLOOKUP(N898,Points!$A$2:$B$36,2),0)+_xlfn.IFNA(VLOOKUP(O898,Points!$A$2:$B$36,2),0)+_xlfn.IFNA(VLOOKUP(P898,Points!$A$2:$B$36,2),0)+_xlfn.IFNA(VLOOKUP(Q898,Points!$D$2:$E$36,2),0)+R898</f>
        <v>36</v>
      </c>
      <c r="D898" s="22"/>
      <c r="E898" s="22"/>
      <c r="F898">
        <v>2</v>
      </c>
      <c r="G898" s="22">
        <v>1</v>
      </c>
      <c r="H898" s="22"/>
      <c r="I898" s="22"/>
      <c r="J898" s="22"/>
      <c r="K898" s="22" t="s">
        <v>274</v>
      </c>
      <c r="L898" s="22"/>
      <c r="M898" s="22"/>
      <c r="N898" s="22"/>
      <c r="O898" s="22"/>
      <c r="P898" s="22"/>
      <c r="Q898" s="22"/>
      <c r="R898" s="22"/>
    </row>
    <row r="899" spans="1:19" x14ac:dyDescent="0.25">
      <c r="A899" t="s">
        <v>228</v>
      </c>
      <c r="B899" t="s">
        <v>1103</v>
      </c>
      <c r="C899" s="8">
        <f>_xlfn.IFNA(VLOOKUP(E899,Points!$A$2:$B$36,2),0)+_xlfn.IFNA(VLOOKUP(F899,Points!$A$2:$B$36,2),0)+_xlfn.IFNA(VLOOKUP(G899,Points!$A$2:$B$36,2),0)+_xlfn.IFNA(VLOOKUP(H899,Points!$A$2:$B$36,2),0)+_xlfn.IFNA(VLOOKUP(I899,Points!$A$2:$B$36,2),0)+_xlfn.IFNA(VLOOKUP(J899,Points!$A$2:$B$36,2),0)+_xlfn.IFNA(VLOOKUP(K899,Points!$A$2:$B$36,2),0)+_xlfn.IFNA(VLOOKUP(L899,Points!$A$2:$B$36,2),0)+_xlfn.IFNA(VLOOKUP(M899,Points!$A$2:$B$36,2),0)+_xlfn.IFNA(VLOOKUP(N899,Points!$A$2:$B$36,2),0)+_xlfn.IFNA(VLOOKUP(O899,Points!$A$2:$B$36,2),0)+_xlfn.IFNA(VLOOKUP(P899,Points!$A$2:$B$36,2),0)+_xlfn.IFNA(VLOOKUP(Q899,Points!$D$2:$E$36,2),0)+R899</f>
        <v>34</v>
      </c>
      <c r="D899" s="22"/>
      <c r="E899" s="22"/>
      <c r="F899" s="22"/>
      <c r="G899" s="22"/>
      <c r="H899" s="22"/>
      <c r="I899" s="22"/>
      <c r="J899" s="22">
        <v>3</v>
      </c>
      <c r="K899" s="22"/>
      <c r="L899" s="22"/>
      <c r="M899" s="22"/>
      <c r="N899" s="22"/>
      <c r="O899" s="22"/>
      <c r="P899" s="22">
        <v>1</v>
      </c>
      <c r="Q899" s="22"/>
      <c r="R899" s="22">
        <f>1</f>
        <v>1</v>
      </c>
      <c r="S899" t="s">
        <v>1610</v>
      </c>
    </row>
    <row r="900" spans="1:19" x14ac:dyDescent="0.25">
      <c r="A900" t="s">
        <v>571</v>
      </c>
      <c r="B900" t="s">
        <v>572</v>
      </c>
      <c r="C900" s="32">
        <f>_xlfn.IFNA(VLOOKUP(E900,Points!$A$2:$B$36,2),0)+_xlfn.IFNA(VLOOKUP(F900,Points!$A$2:$B$36,2),0)+_xlfn.IFNA(VLOOKUP(G900,Points!$A$2:$B$36,2),0)+_xlfn.IFNA(VLOOKUP(H900,Points!$A$2:$B$36,2),0)+_xlfn.IFNA(VLOOKUP(I900,Points!$A$2:$B$36,2),0)+_xlfn.IFNA(VLOOKUP(J900,Points!$A$2:$B$36,2),0)+_xlfn.IFNA(VLOOKUP(K900,Points!$A$2:$B$36,2),0)+_xlfn.IFNA(VLOOKUP(L900,Points!$A$2:$B$36,2),0)+_xlfn.IFNA(VLOOKUP(M900,Points!$A$2:$B$36,2),0)+_xlfn.IFNA(VLOOKUP(N900,Points!$A$2:$B$36,2),0)+_xlfn.IFNA(VLOOKUP(O900,Points!$A$2:$B$36,2),0)+_xlfn.IFNA(VLOOKUP(P900,Points!$A$2:$B$36,2),0)+_xlfn.IFNA(VLOOKUP(Q900,Points!$D$2:$E$36,2),0)+R900</f>
        <v>30</v>
      </c>
      <c r="D900" s="22"/>
      <c r="E900" s="22"/>
      <c r="F900" s="22"/>
      <c r="G900" s="22">
        <v>3</v>
      </c>
      <c r="H900" s="22"/>
      <c r="I900" s="22"/>
      <c r="J900" s="22" t="s">
        <v>343</v>
      </c>
      <c r="K900" s="22"/>
      <c r="L900" s="22"/>
      <c r="M900" s="22"/>
      <c r="N900" s="22"/>
      <c r="O900" s="22"/>
      <c r="P900" s="22">
        <v>2</v>
      </c>
      <c r="Q900" s="22"/>
      <c r="R900" s="22">
        <f>1</f>
        <v>1</v>
      </c>
      <c r="S900" t="s">
        <v>1603</v>
      </c>
    </row>
    <row r="901" spans="1:19" x14ac:dyDescent="0.25">
      <c r="A901" t="s">
        <v>84</v>
      </c>
      <c r="B901" t="s">
        <v>578</v>
      </c>
      <c r="C901" s="32">
        <f>_xlfn.IFNA(VLOOKUP(E901,Points!$A$2:$B$36,2),0)+_xlfn.IFNA(VLOOKUP(F901,Points!$A$2:$B$36,2),0)+_xlfn.IFNA(VLOOKUP(G901,Points!$A$2:$B$36,2),0)+_xlfn.IFNA(VLOOKUP(H901,Points!$A$2:$B$36,2),0)+_xlfn.IFNA(VLOOKUP(I901,Points!$A$2:$B$36,2),0)+_xlfn.IFNA(VLOOKUP(J901,Points!$A$2:$B$36,2),0)+_xlfn.IFNA(VLOOKUP(K901,Points!$A$2:$B$36,2),0)+_xlfn.IFNA(VLOOKUP(L901,Points!$A$2:$B$36,2),0)+_xlfn.IFNA(VLOOKUP(M901,Points!$A$2:$B$36,2),0)+_xlfn.IFNA(VLOOKUP(N901,Points!$A$2:$B$36,2),0)+_xlfn.IFNA(VLOOKUP(O901,Points!$A$2:$B$36,2),0)+_xlfn.IFNA(VLOOKUP(P901,Points!$A$2:$B$36,2),0)+_xlfn.IFNA(VLOOKUP(Q901,Points!$D$2:$E$36,2),0)+R901</f>
        <v>29</v>
      </c>
      <c r="D901" s="22"/>
      <c r="E901" s="22"/>
      <c r="F901" s="22"/>
      <c r="G901" s="22"/>
      <c r="H901" s="22" t="s">
        <v>276</v>
      </c>
      <c r="I901" s="22"/>
      <c r="J901" s="22" t="s">
        <v>72</v>
      </c>
      <c r="K901" s="22"/>
      <c r="L901" s="22">
        <v>2</v>
      </c>
      <c r="M901" s="22"/>
      <c r="N901" s="22"/>
      <c r="O901" s="22"/>
      <c r="P901" s="22">
        <v>3</v>
      </c>
      <c r="Q901" s="22"/>
      <c r="R901" s="22"/>
    </row>
    <row r="902" spans="1:19" x14ac:dyDescent="0.25">
      <c r="A902" t="s">
        <v>562</v>
      </c>
      <c r="B902" t="s">
        <v>387</v>
      </c>
      <c r="C902" s="31">
        <f>_xlfn.IFNA(VLOOKUP(E902,Points!$A$2:$B$36,2),0)+_xlfn.IFNA(VLOOKUP(F902,Points!$A$2:$B$36,2),0)+_xlfn.IFNA(VLOOKUP(G902,Points!$A$2:$B$36,2),0)+_xlfn.IFNA(VLOOKUP(H902,Points!$A$2:$B$36,2),0)+_xlfn.IFNA(VLOOKUP(I902,Points!$A$2:$B$36,2),0)+_xlfn.IFNA(VLOOKUP(J902,Points!$A$2:$B$36,2),0)+_xlfn.IFNA(VLOOKUP(K902,Points!$A$2:$B$36,2),0)+_xlfn.IFNA(VLOOKUP(L902,Points!$A$2:$B$36,2),0)+_xlfn.IFNA(VLOOKUP(M902,Points!$A$2:$B$36,2),0)+_xlfn.IFNA(VLOOKUP(N902,Points!$A$2:$B$36,2),0)+_xlfn.IFNA(VLOOKUP(O902,Points!$A$2:$B$36,2),0)+_xlfn.IFNA(VLOOKUP(P902,Points!$A$2:$B$36,2),0)+_xlfn.IFNA(VLOOKUP(Q902,Points!$D$2:$E$36,2),0)+R902</f>
        <v>26</v>
      </c>
      <c r="D902" s="22"/>
      <c r="E902" s="22">
        <v>3</v>
      </c>
      <c r="F902" s="22"/>
      <c r="G902" s="22"/>
      <c r="H902" s="22">
        <v>3</v>
      </c>
      <c r="I902" s="22"/>
      <c r="J902" s="22" t="s">
        <v>1130</v>
      </c>
      <c r="K902" s="22"/>
      <c r="L902" s="22"/>
      <c r="M902" s="22"/>
      <c r="N902" s="22" t="s">
        <v>454</v>
      </c>
      <c r="O902" s="22"/>
      <c r="P902" s="22"/>
      <c r="Q902" s="22"/>
      <c r="R902" s="22"/>
    </row>
    <row r="903" spans="1:19" x14ac:dyDescent="0.25">
      <c r="A903" t="s">
        <v>563</v>
      </c>
      <c r="B903" t="s">
        <v>564</v>
      </c>
      <c r="C903" s="31">
        <f>_xlfn.IFNA(VLOOKUP(E903,Points!$A$2:$B$36,2),0)+_xlfn.IFNA(VLOOKUP(F903,Points!$A$2:$B$36,2),0)+_xlfn.IFNA(VLOOKUP(G903,Points!$A$2:$B$36,2),0)+_xlfn.IFNA(VLOOKUP(H903,Points!$A$2:$B$36,2),0)+_xlfn.IFNA(VLOOKUP(I903,Points!$A$2:$B$36,2),0)+_xlfn.IFNA(VLOOKUP(J903,Points!$A$2:$B$36,2),0)+_xlfn.IFNA(VLOOKUP(K903,Points!$A$2:$B$36,2),0)+_xlfn.IFNA(VLOOKUP(L903,Points!$A$2:$B$36,2),0)+_xlfn.IFNA(VLOOKUP(M903,Points!$A$2:$B$36,2),0)+_xlfn.IFNA(VLOOKUP(N903,Points!$A$2:$B$36,2),0)+_xlfn.IFNA(VLOOKUP(O903,Points!$A$2:$B$36,2),0)+_xlfn.IFNA(VLOOKUP(P903,Points!$A$2:$B$36,2),0)+_xlfn.IFNA(VLOOKUP(Q903,Points!$D$2:$E$36,2),0)+R903</f>
        <v>22</v>
      </c>
      <c r="D903" s="22"/>
      <c r="E903" s="22"/>
      <c r="F903">
        <v>4</v>
      </c>
      <c r="G903" s="22">
        <v>4</v>
      </c>
      <c r="H903" s="22"/>
      <c r="I903" s="22"/>
      <c r="J903" s="22" t="s">
        <v>276</v>
      </c>
      <c r="K903" s="22" t="s">
        <v>827</v>
      </c>
      <c r="L903" s="22"/>
      <c r="M903" s="22"/>
      <c r="N903" s="22"/>
      <c r="O903" s="22" t="s">
        <v>827</v>
      </c>
      <c r="P903" s="22" t="s">
        <v>276</v>
      </c>
      <c r="Q903" s="22"/>
      <c r="R903" s="22"/>
    </row>
    <row r="904" spans="1:19" x14ac:dyDescent="0.25">
      <c r="A904" t="s">
        <v>310</v>
      </c>
      <c r="B904" t="s">
        <v>587</v>
      </c>
      <c r="C904" s="31">
        <f>_xlfn.IFNA(VLOOKUP(E904,Points!$A$2:$B$36,2),0)+_xlfn.IFNA(VLOOKUP(F904,Points!$A$2:$B$36,2),0)+_xlfn.IFNA(VLOOKUP(G904,Points!$A$2:$B$36,2),0)+_xlfn.IFNA(VLOOKUP(H904,Points!$A$2:$B$36,2),0)+_xlfn.IFNA(VLOOKUP(I904,Points!$A$2:$B$36,2),0)+_xlfn.IFNA(VLOOKUP(J904,Points!$A$2:$B$36,2),0)+_xlfn.IFNA(VLOOKUP(K904,Points!$A$2:$B$36,2),0)+_xlfn.IFNA(VLOOKUP(L904,Points!$A$2:$B$36,2),0)+_xlfn.IFNA(VLOOKUP(M904,Points!$A$2:$B$36,2),0)+_xlfn.IFNA(VLOOKUP(N904,Points!$A$2:$B$36,2),0)+_xlfn.IFNA(VLOOKUP(O904,Points!$A$2:$B$36,2),0)+_xlfn.IFNA(VLOOKUP(P904,Points!$A$2:$B$36,2),0)+_xlfn.IFNA(VLOOKUP(Q904,Points!$D$2:$E$36,2),0)+R904</f>
        <v>22</v>
      </c>
      <c r="D904" s="22"/>
      <c r="E904" s="22"/>
      <c r="F904" s="22"/>
      <c r="G904" s="22"/>
      <c r="H904" s="22" t="s">
        <v>454</v>
      </c>
      <c r="I904" s="22"/>
      <c r="J904" s="22">
        <v>5</v>
      </c>
      <c r="K904" s="22"/>
      <c r="L904" s="22"/>
      <c r="M904" s="22"/>
      <c r="N904" s="22">
        <v>3</v>
      </c>
      <c r="O904" s="22"/>
      <c r="P904" s="22"/>
      <c r="Q904" s="22"/>
      <c r="R904" s="22"/>
    </row>
    <row r="905" spans="1:19" x14ac:dyDescent="0.25">
      <c r="A905" t="s">
        <v>1459</v>
      </c>
      <c r="B905" t="s">
        <v>1460</v>
      </c>
      <c r="C905" s="8">
        <f>_xlfn.IFNA(VLOOKUP(E905,Points!$A$2:$B$36,2),0)+_xlfn.IFNA(VLOOKUP(F905,Points!$A$2:$B$36,2),0)+_xlfn.IFNA(VLOOKUP(G905,Points!$A$2:$B$36,2),0)+_xlfn.IFNA(VLOOKUP(H905,Points!$A$2:$B$36,2),0)+_xlfn.IFNA(VLOOKUP(I905,Points!$A$2:$B$36,2),0)+_xlfn.IFNA(VLOOKUP(J905,Points!$A$2:$B$36,2),0)+_xlfn.IFNA(VLOOKUP(K905,Points!$A$2:$B$36,2),0)+_xlfn.IFNA(VLOOKUP(L905,Points!$A$2:$B$36,2),0)+_xlfn.IFNA(VLOOKUP(M905,Points!$A$2:$B$36,2),0)+_xlfn.IFNA(VLOOKUP(N905,Points!$A$2:$B$36,2),0)+_xlfn.IFNA(VLOOKUP(O905,Points!$A$2:$B$36,2),0)+_xlfn.IFNA(VLOOKUP(P905,Points!$A$2:$B$36,2),0)+_xlfn.IFNA(VLOOKUP(Q905,Points!$D$2:$E$36,2),0)+R905</f>
        <v>21</v>
      </c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>
        <v>1</v>
      </c>
      <c r="O905" s="22"/>
      <c r="P905" s="22"/>
      <c r="Q905" s="22"/>
      <c r="R905" s="22">
        <f>1</f>
        <v>1</v>
      </c>
      <c r="S905" t="s">
        <v>1486</v>
      </c>
    </row>
    <row r="906" spans="1:19" x14ac:dyDescent="0.25">
      <c r="A906" t="s">
        <v>1542</v>
      </c>
      <c r="B906" t="s">
        <v>1543</v>
      </c>
      <c r="C906" s="8">
        <f>_xlfn.IFNA(VLOOKUP(E906,Points!$A$2:$B$36,2),0)+_xlfn.IFNA(VLOOKUP(F906,Points!$A$2:$B$36,2),0)+_xlfn.IFNA(VLOOKUP(G906,Points!$A$2:$B$36,2),0)+_xlfn.IFNA(VLOOKUP(H906,Points!$A$2:$B$36,2),0)+_xlfn.IFNA(VLOOKUP(I906,Points!$A$2:$B$36,2),0)+_xlfn.IFNA(VLOOKUP(J906,Points!$A$2:$B$36,2),0)+_xlfn.IFNA(VLOOKUP(K906,Points!$A$2:$B$36,2),0)+_xlfn.IFNA(VLOOKUP(L906,Points!$A$2:$B$36,2),0)+_xlfn.IFNA(VLOOKUP(M906,Points!$A$2:$B$36,2),0)+_xlfn.IFNA(VLOOKUP(N906,Points!$A$2:$B$36,2),0)+_xlfn.IFNA(VLOOKUP(O906,Points!$A$2:$B$36,2),0)+_xlfn.IFNA(VLOOKUP(P906,Points!$A$2:$B$36,2),0)+_xlfn.IFNA(VLOOKUP(Q906,Points!$D$2:$E$36,2),0)+R906</f>
        <v>21</v>
      </c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>
        <v>1</v>
      </c>
      <c r="P906" s="22"/>
      <c r="Q906" s="22"/>
      <c r="R906" s="22">
        <f>1</f>
        <v>1</v>
      </c>
      <c r="S906" t="s">
        <v>1575</v>
      </c>
    </row>
    <row r="907" spans="1:19" x14ac:dyDescent="0.25">
      <c r="A907" t="s">
        <v>378</v>
      </c>
      <c r="B907" t="s">
        <v>570</v>
      </c>
      <c r="C907" s="32">
        <f>_xlfn.IFNA(VLOOKUP(E907,Points!$A$2:$B$36,2),0)+_xlfn.IFNA(VLOOKUP(F907,Points!$A$2:$B$36,2),0)+_xlfn.IFNA(VLOOKUP(G907,Points!$A$2:$B$36,2),0)+_xlfn.IFNA(VLOOKUP(H907,Points!$A$2:$B$36,2),0)+_xlfn.IFNA(VLOOKUP(I907,Points!$A$2:$B$36,2),0)+_xlfn.IFNA(VLOOKUP(J907,Points!$A$2:$B$36,2),0)+_xlfn.IFNA(VLOOKUP(K907,Points!$A$2:$B$36,2),0)+_xlfn.IFNA(VLOOKUP(L907,Points!$A$2:$B$36,2),0)+_xlfn.IFNA(VLOOKUP(M907,Points!$A$2:$B$36,2),0)+_xlfn.IFNA(VLOOKUP(N907,Points!$A$2:$B$36,2),0)+_xlfn.IFNA(VLOOKUP(O907,Points!$A$2:$B$36,2),0)+_xlfn.IFNA(VLOOKUP(P907,Points!$A$2:$B$36,2),0)+_xlfn.IFNA(VLOOKUP(Q907,Points!$D$2:$E$36,2),0)+R907</f>
        <v>20</v>
      </c>
      <c r="D907" s="22"/>
      <c r="E907" s="22"/>
      <c r="F907">
        <v>3</v>
      </c>
      <c r="G907" s="22"/>
      <c r="H907" s="22"/>
      <c r="I907" s="22"/>
      <c r="J907" s="22">
        <v>6</v>
      </c>
      <c r="K907" s="22"/>
      <c r="L907" s="22"/>
      <c r="M907" s="22"/>
      <c r="N907" s="22"/>
      <c r="O907" s="22"/>
      <c r="P907" s="22"/>
      <c r="Q907" s="22"/>
      <c r="R907" s="22"/>
    </row>
    <row r="908" spans="1:19" x14ac:dyDescent="0.25">
      <c r="A908" t="s">
        <v>364</v>
      </c>
      <c r="B908" t="s">
        <v>567</v>
      </c>
      <c r="C908" s="8">
        <f>_xlfn.IFNA(VLOOKUP(E908,Points!$A$2:$B$36,2),0)+_xlfn.IFNA(VLOOKUP(F908,Points!$A$2:$B$36,2),0)+_xlfn.IFNA(VLOOKUP(G908,Points!$A$2:$B$36,2),0)+_xlfn.IFNA(VLOOKUP(H908,Points!$A$2:$B$36,2),0)+_xlfn.IFNA(VLOOKUP(I908,Points!$A$2:$B$36,2),0)+_xlfn.IFNA(VLOOKUP(J908,Points!$A$2:$B$36,2),0)+_xlfn.IFNA(VLOOKUP(K908,Points!$A$2:$B$36,2),0)+_xlfn.IFNA(VLOOKUP(L908,Points!$A$2:$B$36,2),0)+_xlfn.IFNA(VLOOKUP(M908,Points!$A$2:$B$36,2),0)+_xlfn.IFNA(VLOOKUP(N908,Points!$A$2:$B$36,2),0)+_xlfn.IFNA(VLOOKUP(O908,Points!$A$2:$B$36,2),0)+_xlfn.IFNA(VLOOKUP(P908,Points!$A$2:$B$36,2),0)+_xlfn.IFNA(VLOOKUP(Q908,Points!$D$2:$E$36,2),0)+R908</f>
        <v>18</v>
      </c>
      <c r="D908" s="22"/>
      <c r="E908" s="22"/>
      <c r="F908" s="22"/>
      <c r="G908" s="22"/>
      <c r="H908" s="22">
        <v>2</v>
      </c>
      <c r="I908" s="22"/>
      <c r="J908" s="22"/>
      <c r="K908" s="22"/>
      <c r="L908" s="22"/>
      <c r="M908" s="22"/>
      <c r="N908" s="22"/>
      <c r="O908" s="22"/>
      <c r="P908" s="22"/>
      <c r="Q908" s="22"/>
      <c r="R908" s="22">
        <f>2</f>
        <v>2</v>
      </c>
      <c r="S908" t="s">
        <v>568</v>
      </c>
    </row>
    <row r="909" spans="1:19" x14ac:dyDescent="0.25">
      <c r="A909" t="s">
        <v>88</v>
      </c>
      <c r="B909" t="s">
        <v>623</v>
      </c>
      <c r="C909" s="32">
        <f>_xlfn.IFNA(VLOOKUP(E909,Points!$A$2:$B$36,2),0)+_xlfn.IFNA(VLOOKUP(F909,Points!$A$2:$B$36,2),0)+_xlfn.IFNA(VLOOKUP(G909,Points!$A$2:$B$36,2),0)+_xlfn.IFNA(VLOOKUP(H909,Points!$A$2:$B$36,2),0)+_xlfn.IFNA(VLOOKUP(I909,Points!$A$2:$B$36,2),0)+_xlfn.IFNA(VLOOKUP(J909,Points!$A$2:$B$36,2),0)+_xlfn.IFNA(VLOOKUP(K909,Points!$A$2:$B$36,2),0)+_xlfn.IFNA(VLOOKUP(L909,Points!$A$2:$B$36,2),0)+_xlfn.IFNA(VLOOKUP(M909,Points!$A$2:$B$36,2),0)+_xlfn.IFNA(VLOOKUP(N909,Points!$A$2:$B$36,2),0)+_xlfn.IFNA(VLOOKUP(O909,Points!$A$2:$B$36,2),0)+_xlfn.IFNA(VLOOKUP(P909,Points!$A$2:$B$36,2),0)+_xlfn.IFNA(VLOOKUP(Q909,Points!$D$2:$E$36,2),0)+R909</f>
        <v>18</v>
      </c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>
        <v>4</v>
      </c>
      <c r="O909" s="22">
        <v>6</v>
      </c>
      <c r="P909" s="22"/>
      <c r="Q909" s="22"/>
      <c r="R909" s="22"/>
    </row>
    <row r="910" spans="1:19" x14ac:dyDescent="0.25">
      <c r="A910" t="s">
        <v>588</v>
      </c>
      <c r="B910" t="s">
        <v>589</v>
      </c>
      <c r="C910" s="31">
        <f>_xlfn.IFNA(VLOOKUP(E910,Points!$A$2:$B$36,2),0)+_xlfn.IFNA(VLOOKUP(F910,Points!$A$2:$B$36,2),0)+_xlfn.IFNA(VLOOKUP(G910,Points!$A$2:$B$36,2),0)+_xlfn.IFNA(VLOOKUP(H910,Points!$A$2:$B$36,2),0)+_xlfn.IFNA(VLOOKUP(I910,Points!$A$2:$B$36,2),0)+_xlfn.IFNA(VLOOKUP(J910,Points!$A$2:$B$36,2),0)+_xlfn.IFNA(VLOOKUP(K910,Points!$A$2:$B$36,2),0)+_xlfn.IFNA(VLOOKUP(L910,Points!$A$2:$B$36,2),0)+_xlfn.IFNA(VLOOKUP(M910,Points!$A$2:$B$36,2),0)+_xlfn.IFNA(VLOOKUP(N910,Points!$A$2:$B$36,2),0)+_xlfn.IFNA(VLOOKUP(O910,Points!$A$2:$B$36,2),0)+_xlfn.IFNA(VLOOKUP(P910,Points!$A$2:$B$36,2),0)+_xlfn.IFNA(VLOOKUP(Q910,Points!$D$2:$E$36,2),0)+R910</f>
        <v>17</v>
      </c>
      <c r="D910" s="22"/>
      <c r="E910" s="22"/>
      <c r="F910" s="22"/>
      <c r="G910" s="22"/>
      <c r="H910" s="22">
        <v>7</v>
      </c>
      <c r="I910" s="22"/>
      <c r="J910" s="22"/>
      <c r="K910" s="22"/>
      <c r="L910" s="22">
        <v>4</v>
      </c>
      <c r="M910" s="22"/>
      <c r="N910" s="22" t="s">
        <v>72</v>
      </c>
      <c r="O910" s="22"/>
      <c r="P910" s="22"/>
      <c r="Q910" s="22"/>
      <c r="R910" s="22"/>
    </row>
    <row r="911" spans="1:19" x14ac:dyDescent="0.25">
      <c r="A911" t="s">
        <v>70</v>
      </c>
      <c r="B911" t="s">
        <v>569</v>
      </c>
      <c r="C911" s="8">
        <f>_xlfn.IFNA(VLOOKUP(E911,Points!$A$2:$B$36,2),0)+_xlfn.IFNA(VLOOKUP(F911,Points!$A$2:$B$36,2),0)+_xlfn.IFNA(VLOOKUP(G911,Points!$A$2:$B$36,2),0)+_xlfn.IFNA(VLOOKUP(H911,Points!$A$2:$B$36,2),0)+_xlfn.IFNA(VLOOKUP(I911,Points!$A$2:$B$36,2),0)+_xlfn.IFNA(VLOOKUP(J911,Points!$A$2:$B$36,2),0)+_xlfn.IFNA(VLOOKUP(K911,Points!$A$2:$B$36,2),0)+_xlfn.IFNA(VLOOKUP(L911,Points!$A$2:$B$36,2),0)+_xlfn.IFNA(VLOOKUP(M911,Points!$A$2:$B$36,2),0)+_xlfn.IFNA(VLOOKUP(N911,Points!$A$2:$B$36,2),0)+_xlfn.IFNA(VLOOKUP(O911,Points!$A$2:$B$36,2),0)+_xlfn.IFNA(VLOOKUP(P911,Points!$A$2:$B$36,2),0)+_xlfn.IFNA(VLOOKUP(Q911,Points!$D$2:$E$36,2),0)+R911</f>
        <v>16</v>
      </c>
      <c r="D911" s="22"/>
      <c r="E911" s="22">
        <v>2</v>
      </c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</row>
    <row r="912" spans="1:19" x14ac:dyDescent="0.25">
      <c r="A912" t="s">
        <v>189</v>
      </c>
      <c r="B912" t="s">
        <v>1022</v>
      </c>
      <c r="C912" s="8">
        <f>_xlfn.IFNA(VLOOKUP(E912,Points!$A$2:$B$36,2),0)+_xlfn.IFNA(VLOOKUP(F912,Points!$A$2:$B$36,2),0)+_xlfn.IFNA(VLOOKUP(G912,Points!$A$2:$B$36,2),0)+_xlfn.IFNA(VLOOKUP(H912,Points!$A$2:$B$36,2),0)+_xlfn.IFNA(VLOOKUP(I912,Points!$A$2:$B$36,2),0)+_xlfn.IFNA(VLOOKUP(J912,Points!$A$2:$B$36,2),0)+_xlfn.IFNA(VLOOKUP(K912,Points!$A$2:$B$36,2),0)+_xlfn.IFNA(VLOOKUP(L912,Points!$A$2:$B$36,2),0)+_xlfn.IFNA(VLOOKUP(M912,Points!$A$2:$B$36,2),0)+_xlfn.IFNA(VLOOKUP(N912,Points!$A$2:$B$36,2),0)+_xlfn.IFNA(VLOOKUP(O912,Points!$A$2:$B$36,2),0)+_xlfn.IFNA(VLOOKUP(P912,Points!$A$2:$B$36,2),0)+_xlfn.IFNA(VLOOKUP(Q912,Points!$D$2:$E$36,2),0)+R912</f>
        <v>16</v>
      </c>
      <c r="D912" s="22"/>
      <c r="E912" s="22"/>
      <c r="F912" s="22"/>
      <c r="G912" s="22"/>
      <c r="H912" s="22"/>
      <c r="I912" s="22">
        <v>2</v>
      </c>
      <c r="J912" s="22"/>
      <c r="K912" s="22"/>
      <c r="L912" s="22"/>
      <c r="M912" s="22"/>
      <c r="N912" s="22"/>
      <c r="O912" s="22"/>
      <c r="P912" s="22"/>
      <c r="Q912" s="22"/>
      <c r="R912" s="22"/>
    </row>
    <row r="913" spans="1:19" x14ac:dyDescent="0.25">
      <c r="A913" t="s">
        <v>147</v>
      </c>
      <c r="B913" t="s">
        <v>1478</v>
      </c>
      <c r="C913" s="8">
        <f>_xlfn.IFNA(VLOOKUP(E913,Points!$A$2:$B$36,2),0)+_xlfn.IFNA(VLOOKUP(F913,Points!$A$2:$B$36,2),0)+_xlfn.IFNA(VLOOKUP(G913,Points!$A$2:$B$36,2),0)+_xlfn.IFNA(VLOOKUP(H913,Points!$A$2:$B$36,2),0)+_xlfn.IFNA(VLOOKUP(I913,Points!$A$2:$B$36,2),0)+_xlfn.IFNA(VLOOKUP(J913,Points!$A$2:$B$36,2),0)+_xlfn.IFNA(VLOOKUP(K913,Points!$A$2:$B$36,2),0)+_xlfn.IFNA(VLOOKUP(L913,Points!$A$2:$B$36,2),0)+_xlfn.IFNA(VLOOKUP(M913,Points!$A$2:$B$36,2),0)+_xlfn.IFNA(VLOOKUP(N913,Points!$A$2:$B$36,2),0)+_xlfn.IFNA(VLOOKUP(O913,Points!$A$2:$B$36,2),0)+_xlfn.IFNA(VLOOKUP(P913,Points!$A$2:$B$36,2),0)+_xlfn.IFNA(VLOOKUP(Q913,Points!$D$2:$E$36,2),0)+R913</f>
        <v>16</v>
      </c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>
        <v>2</v>
      </c>
      <c r="P913" s="22"/>
      <c r="Q913" s="22"/>
      <c r="R913" s="22"/>
    </row>
    <row r="914" spans="1:19" x14ac:dyDescent="0.25">
      <c r="A914" t="s">
        <v>67</v>
      </c>
      <c r="B914" t="s">
        <v>580</v>
      </c>
      <c r="C914" s="32">
        <f>_xlfn.IFNA(VLOOKUP(E914,Points!$A$2:$B$36,2),0)+_xlfn.IFNA(VLOOKUP(F914,Points!$A$2:$B$36,2),0)+_xlfn.IFNA(VLOOKUP(G914,Points!$A$2:$B$36,2),0)+_xlfn.IFNA(VLOOKUP(H914,Points!$A$2:$B$36,2),0)+_xlfn.IFNA(VLOOKUP(I914,Points!$A$2:$B$36,2),0)+_xlfn.IFNA(VLOOKUP(J914,Points!$A$2:$B$36,2),0)+_xlfn.IFNA(VLOOKUP(K914,Points!$A$2:$B$36,2),0)+_xlfn.IFNA(VLOOKUP(L914,Points!$A$2:$B$36,2),0)+_xlfn.IFNA(VLOOKUP(M914,Points!$A$2:$B$36,2),0)+_xlfn.IFNA(VLOOKUP(N914,Points!$A$2:$B$36,2),0)+_xlfn.IFNA(VLOOKUP(O914,Points!$A$2:$B$36,2),0)+_xlfn.IFNA(VLOOKUP(P914,Points!$A$2:$B$36,2),0)+_xlfn.IFNA(VLOOKUP(Q914,Points!$D$2:$E$36,2),0)+R914</f>
        <v>14</v>
      </c>
      <c r="D914" s="22"/>
      <c r="E914" s="22"/>
      <c r="F914">
        <v>5</v>
      </c>
      <c r="G914" s="22"/>
      <c r="H914" s="22"/>
      <c r="I914" s="22"/>
      <c r="J914" s="22"/>
      <c r="K914" s="22">
        <v>8</v>
      </c>
      <c r="L914" s="22"/>
      <c r="M914" s="22"/>
      <c r="N914" s="22"/>
      <c r="O914" s="22"/>
      <c r="P914" s="22"/>
      <c r="Q914" s="22"/>
      <c r="R914" s="22"/>
    </row>
    <row r="915" spans="1:19" x14ac:dyDescent="0.25">
      <c r="A915" t="s">
        <v>281</v>
      </c>
      <c r="B915" t="s">
        <v>1287</v>
      </c>
      <c r="C915" s="8">
        <f>_xlfn.IFNA(VLOOKUP(E915,Points!$A$2:$B$36,2),0)+_xlfn.IFNA(VLOOKUP(F915,Points!$A$2:$B$36,2),0)+_xlfn.IFNA(VLOOKUP(G915,Points!$A$2:$B$36,2),0)+_xlfn.IFNA(VLOOKUP(H915,Points!$A$2:$B$36,2),0)+_xlfn.IFNA(VLOOKUP(I915,Points!$A$2:$B$36,2),0)+_xlfn.IFNA(VLOOKUP(J915,Points!$A$2:$B$36,2),0)+_xlfn.IFNA(VLOOKUP(K915,Points!$A$2:$B$36,2),0)+_xlfn.IFNA(VLOOKUP(L915,Points!$A$2:$B$36,2),0)+_xlfn.IFNA(VLOOKUP(M915,Points!$A$2:$B$36,2),0)+_xlfn.IFNA(VLOOKUP(N915,Points!$A$2:$B$36,2),0)+_xlfn.IFNA(VLOOKUP(O915,Points!$A$2:$B$36,2),0)+_xlfn.IFNA(VLOOKUP(P915,Points!$A$2:$B$36,2),0)+_xlfn.IFNA(VLOOKUP(Q915,Points!$D$2:$E$36,2),0)+R915</f>
        <v>14</v>
      </c>
      <c r="D915" s="22"/>
      <c r="E915" s="22"/>
      <c r="F915" s="22"/>
      <c r="G915" s="22"/>
      <c r="H915" s="22"/>
      <c r="I915" s="22"/>
      <c r="J915" s="22"/>
      <c r="K915" s="22">
        <v>3</v>
      </c>
      <c r="L915" s="22"/>
      <c r="M915" s="22"/>
      <c r="N915" s="22"/>
      <c r="O915" s="22"/>
      <c r="P915" s="22"/>
      <c r="Q915" s="22"/>
      <c r="R915" s="22">
        <f>1</f>
        <v>1</v>
      </c>
      <c r="S915" t="s">
        <v>1313</v>
      </c>
    </row>
    <row r="916" spans="1:19" x14ac:dyDescent="0.25">
      <c r="A916" t="s">
        <v>699</v>
      </c>
      <c r="B916" t="s">
        <v>1544</v>
      </c>
      <c r="C916" s="8">
        <f>_xlfn.IFNA(VLOOKUP(E916,Points!$A$2:$B$36,2),0)+_xlfn.IFNA(VLOOKUP(F916,Points!$A$2:$B$36,2),0)+_xlfn.IFNA(VLOOKUP(G916,Points!$A$2:$B$36,2),0)+_xlfn.IFNA(VLOOKUP(H916,Points!$A$2:$B$36,2),0)+_xlfn.IFNA(VLOOKUP(I916,Points!$A$2:$B$36,2),0)+_xlfn.IFNA(VLOOKUP(J916,Points!$A$2:$B$36,2),0)+_xlfn.IFNA(VLOOKUP(K916,Points!$A$2:$B$36,2),0)+_xlfn.IFNA(VLOOKUP(L916,Points!$A$2:$B$36,2),0)+_xlfn.IFNA(VLOOKUP(M916,Points!$A$2:$B$36,2),0)+_xlfn.IFNA(VLOOKUP(N916,Points!$A$2:$B$36,2),0)+_xlfn.IFNA(VLOOKUP(O916,Points!$A$2:$B$36,2),0)+_xlfn.IFNA(VLOOKUP(P916,Points!$A$2:$B$36,2),0)+_xlfn.IFNA(VLOOKUP(Q916,Points!$D$2:$E$36,2),0)+R916</f>
        <v>14</v>
      </c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>
        <v>3</v>
      </c>
      <c r="P916" s="22"/>
      <c r="Q916" s="22"/>
      <c r="R916" s="22">
        <f>1</f>
        <v>1</v>
      </c>
      <c r="S916" t="s">
        <v>1575</v>
      </c>
    </row>
    <row r="917" spans="1:19" x14ac:dyDescent="0.25">
      <c r="A917" t="s">
        <v>147</v>
      </c>
      <c r="B917" t="s">
        <v>1023</v>
      </c>
      <c r="C917" s="8">
        <f>_xlfn.IFNA(VLOOKUP(E917,Points!$A$2:$B$36,2),0)+_xlfn.IFNA(VLOOKUP(F917,Points!$A$2:$B$36,2),0)+_xlfn.IFNA(VLOOKUP(G917,Points!$A$2:$B$36,2),0)+_xlfn.IFNA(VLOOKUP(H917,Points!$A$2:$B$36,2),0)+_xlfn.IFNA(VLOOKUP(I917,Points!$A$2:$B$36,2),0)+_xlfn.IFNA(VLOOKUP(J917,Points!$A$2:$B$36,2),0)+_xlfn.IFNA(VLOOKUP(K917,Points!$A$2:$B$36,2),0)+_xlfn.IFNA(VLOOKUP(L917,Points!$A$2:$B$36,2),0)+_xlfn.IFNA(VLOOKUP(M917,Points!$A$2:$B$36,2),0)+_xlfn.IFNA(VLOOKUP(N917,Points!$A$2:$B$36,2),0)+_xlfn.IFNA(VLOOKUP(O917,Points!$A$2:$B$36,2),0)+_xlfn.IFNA(VLOOKUP(P917,Points!$A$2:$B$36,2),0)+_xlfn.IFNA(VLOOKUP(Q917,Points!$D$2:$E$36,2),0)+R917</f>
        <v>13</v>
      </c>
      <c r="D917" s="22"/>
      <c r="E917" s="22"/>
      <c r="F917" s="22"/>
      <c r="G917" s="22"/>
      <c r="H917" s="22"/>
      <c r="I917" s="22">
        <v>3</v>
      </c>
      <c r="J917" s="22"/>
      <c r="K917" s="22"/>
      <c r="L917" s="22"/>
      <c r="M917" s="22"/>
      <c r="N917" s="22"/>
      <c r="O917" s="22"/>
      <c r="P917" s="22"/>
      <c r="Q917" s="22"/>
      <c r="R917" s="22"/>
    </row>
    <row r="918" spans="1:19" x14ac:dyDescent="0.25">
      <c r="A918" t="s">
        <v>576</v>
      </c>
      <c r="B918" t="s">
        <v>577</v>
      </c>
      <c r="C918" s="31">
        <f>_xlfn.IFNA(VLOOKUP(E918,Points!$A$2:$B$36,2),0)+_xlfn.IFNA(VLOOKUP(F918,Points!$A$2:$B$36,2),0)+_xlfn.IFNA(VLOOKUP(G918,Points!$A$2:$B$36,2),0)+_xlfn.IFNA(VLOOKUP(H918,Points!$A$2:$B$36,2),0)+_xlfn.IFNA(VLOOKUP(I918,Points!$A$2:$B$36,2),0)+_xlfn.IFNA(VLOOKUP(J918,Points!$A$2:$B$36,2),0)+_xlfn.IFNA(VLOOKUP(K918,Points!$A$2:$B$36,2),0)+_xlfn.IFNA(VLOOKUP(L918,Points!$A$2:$B$36,2),0)+_xlfn.IFNA(VLOOKUP(M918,Points!$A$2:$B$36,2),0)+_xlfn.IFNA(VLOOKUP(N918,Points!$A$2:$B$36,2),0)+_xlfn.IFNA(VLOOKUP(O918,Points!$A$2:$B$36,2),0)+_xlfn.IFNA(VLOOKUP(P918,Points!$A$2:$B$36,2),0)+_xlfn.IFNA(VLOOKUP(Q918,Points!$D$2:$E$36,2),0)+R918</f>
        <v>13</v>
      </c>
      <c r="D918" s="22"/>
      <c r="E918" s="22"/>
      <c r="F918" t="s">
        <v>72</v>
      </c>
      <c r="G918" s="22">
        <v>7</v>
      </c>
      <c r="H918" s="22"/>
      <c r="I918" s="22"/>
      <c r="J918" s="22"/>
      <c r="K918" s="22">
        <v>6</v>
      </c>
      <c r="L918" s="22"/>
      <c r="M918" s="22"/>
      <c r="N918" s="22"/>
      <c r="O918" s="22"/>
      <c r="P918" s="22"/>
      <c r="Q918" s="22"/>
      <c r="R918" s="22"/>
    </row>
    <row r="919" spans="1:19" x14ac:dyDescent="0.25">
      <c r="A919" t="s">
        <v>378</v>
      </c>
      <c r="B919" t="s">
        <v>556</v>
      </c>
      <c r="C919" s="32">
        <f>_xlfn.IFNA(VLOOKUP(E919,Points!$A$2:$B$36,2),0)+_xlfn.IFNA(VLOOKUP(F919,Points!$A$2:$B$36,2),0)+_xlfn.IFNA(VLOOKUP(G919,Points!$A$2:$B$36,2),0)+_xlfn.IFNA(VLOOKUP(H919,Points!$A$2:$B$36,2),0)+_xlfn.IFNA(VLOOKUP(I919,Points!$A$2:$B$36,2),0)+_xlfn.IFNA(VLOOKUP(J919,Points!$A$2:$B$36,2),0)+_xlfn.IFNA(VLOOKUP(K919,Points!$A$2:$B$36,2),0)+_xlfn.IFNA(VLOOKUP(L919,Points!$A$2:$B$36,2),0)+_xlfn.IFNA(VLOOKUP(M919,Points!$A$2:$B$36,2),0)+_xlfn.IFNA(VLOOKUP(N919,Points!$A$2:$B$36,2),0)+_xlfn.IFNA(VLOOKUP(O919,Points!$A$2:$B$36,2),0)+_xlfn.IFNA(VLOOKUP(P919,Points!$A$2:$B$36,2),0)+_xlfn.IFNA(VLOOKUP(Q919,Points!$D$2:$E$36,2),0)+R919</f>
        <v>13</v>
      </c>
      <c r="D919" s="22"/>
      <c r="E919" s="22"/>
      <c r="F919">
        <v>6</v>
      </c>
      <c r="G919" s="22"/>
      <c r="H919" s="22"/>
      <c r="I919" s="22"/>
      <c r="J919" s="22"/>
      <c r="K919" s="22">
        <v>7</v>
      </c>
      <c r="L919" s="22"/>
      <c r="M919" s="22"/>
      <c r="N919" s="22"/>
      <c r="O919" s="22"/>
      <c r="P919" s="22"/>
      <c r="Q919" s="22"/>
      <c r="R919" s="22"/>
    </row>
    <row r="920" spans="1:19" x14ac:dyDescent="0.25">
      <c r="A920" t="s">
        <v>1379</v>
      </c>
      <c r="B920" t="s">
        <v>1279</v>
      </c>
      <c r="C920" s="8">
        <f>_xlfn.IFNA(VLOOKUP(E920,Points!$A$2:$B$36,2),0)+_xlfn.IFNA(VLOOKUP(F920,Points!$A$2:$B$36,2),0)+_xlfn.IFNA(VLOOKUP(G920,Points!$A$2:$B$36,2),0)+_xlfn.IFNA(VLOOKUP(H920,Points!$A$2:$B$36,2),0)+_xlfn.IFNA(VLOOKUP(I920,Points!$A$2:$B$36,2),0)+_xlfn.IFNA(VLOOKUP(J920,Points!$A$2:$B$36,2),0)+_xlfn.IFNA(VLOOKUP(K920,Points!$A$2:$B$36,2),0)+_xlfn.IFNA(VLOOKUP(L920,Points!$A$2:$B$36,2),0)+_xlfn.IFNA(VLOOKUP(M920,Points!$A$2:$B$36,2),0)+_xlfn.IFNA(VLOOKUP(N920,Points!$A$2:$B$36,2),0)+_xlfn.IFNA(VLOOKUP(O920,Points!$A$2:$B$36,2),0)+_xlfn.IFNA(VLOOKUP(P920,Points!$A$2:$B$36,2),0)+_xlfn.IFNA(VLOOKUP(Q920,Points!$D$2:$E$36,2),0)+R920</f>
        <v>13</v>
      </c>
      <c r="D920" s="22"/>
      <c r="E920" s="22"/>
      <c r="F920" s="22"/>
      <c r="G920" s="22"/>
      <c r="H920" s="22"/>
      <c r="I920" s="22"/>
      <c r="J920" s="22"/>
      <c r="K920" s="22"/>
      <c r="L920" s="22">
        <v>3</v>
      </c>
      <c r="M920" s="22"/>
      <c r="N920" s="22"/>
      <c r="O920" s="22"/>
      <c r="P920" s="22"/>
      <c r="Q920" s="22"/>
      <c r="R920" s="22"/>
    </row>
    <row r="921" spans="1:19" x14ac:dyDescent="0.25">
      <c r="A921" t="s">
        <v>575</v>
      </c>
      <c r="B921" t="s">
        <v>407</v>
      </c>
      <c r="C921" s="32">
        <f>_xlfn.IFNA(VLOOKUP(E921,Points!$A$2:$B$36,2),0)+_xlfn.IFNA(VLOOKUP(F921,Points!$A$2:$B$36,2),0)+_xlfn.IFNA(VLOOKUP(G921,Points!$A$2:$B$36,2),0)+_xlfn.IFNA(VLOOKUP(H921,Points!$A$2:$B$36,2),0)+_xlfn.IFNA(VLOOKUP(I921,Points!$A$2:$B$36,2),0)+_xlfn.IFNA(VLOOKUP(J921,Points!$A$2:$B$36,2),0)+_xlfn.IFNA(VLOOKUP(K921,Points!$A$2:$B$36,2),0)+_xlfn.IFNA(VLOOKUP(L921,Points!$A$2:$B$36,2),0)+_xlfn.IFNA(VLOOKUP(M921,Points!$A$2:$B$36,2),0)+_xlfn.IFNA(VLOOKUP(N921,Points!$A$2:$B$36,2),0)+_xlfn.IFNA(VLOOKUP(O921,Points!$A$2:$B$36,2),0)+_xlfn.IFNA(VLOOKUP(P921,Points!$A$2:$B$36,2),0)+_xlfn.IFNA(VLOOKUP(Q921,Points!$D$2:$E$36,2),0)+R921</f>
        <v>11</v>
      </c>
      <c r="D921" s="22"/>
      <c r="E921" s="22"/>
      <c r="F921">
        <v>7</v>
      </c>
      <c r="G921" s="22">
        <v>8</v>
      </c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</row>
    <row r="922" spans="1:19" x14ac:dyDescent="0.25">
      <c r="A922" t="s">
        <v>370</v>
      </c>
      <c r="B922" t="s">
        <v>289</v>
      </c>
      <c r="C922" s="8">
        <f>_xlfn.IFNA(VLOOKUP(E922,Points!$A$2:$B$36,2),0)+_xlfn.IFNA(VLOOKUP(F922,Points!$A$2:$B$36,2),0)+_xlfn.IFNA(VLOOKUP(G922,Points!$A$2:$B$36,2),0)+_xlfn.IFNA(VLOOKUP(H922,Points!$A$2:$B$36,2),0)+_xlfn.IFNA(VLOOKUP(I922,Points!$A$2:$B$36,2),0)+_xlfn.IFNA(VLOOKUP(J922,Points!$A$2:$B$36,2),0)+_xlfn.IFNA(VLOOKUP(K922,Points!$A$2:$B$36,2),0)+_xlfn.IFNA(VLOOKUP(L922,Points!$A$2:$B$36,2),0)+_xlfn.IFNA(VLOOKUP(M922,Points!$A$2:$B$36,2),0)+_xlfn.IFNA(VLOOKUP(N922,Points!$A$2:$B$36,2),0)+_xlfn.IFNA(VLOOKUP(O922,Points!$A$2:$B$36,2),0)+_xlfn.IFNA(VLOOKUP(P922,Points!$A$2:$B$36,2),0)+_xlfn.IFNA(VLOOKUP(Q922,Points!$D$2:$E$36,2),0)+R922</f>
        <v>11</v>
      </c>
      <c r="D922" s="22"/>
      <c r="E922" s="22"/>
      <c r="F922" s="22"/>
      <c r="G922" s="22"/>
      <c r="H922" s="22"/>
      <c r="I922" s="22">
        <v>4</v>
      </c>
      <c r="J922" s="22"/>
      <c r="K922" s="22"/>
      <c r="L922" s="22"/>
      <c r="M922" s="22"/>
      <c r="N922" s="22"/>
      <c r="O922" s="22"/>
      <c r="P922" s="22"/>
      <c r="Q922" s="22"/>
      <c r="R922" s="22"/>
    </row>
    <row r="923" spans="1:19" x14ac:dyDescent="0.25">
      <c r="A923" t="s">
        <v>158</v>
      </c>
      <c r="B923" t="s">
        <v>159</v>
      </c>
      <c r="C923" s="8">
        <f>_xlfn.IFNA(VLOOKUP(E923,Points!$A$2:$B$36,2),0)+_xlfn.IFNA(VLOOKUP(F923,Points!$A$2:$B$36,2),0)+_xlfn.IFNA(VLOOKUP(G923,Points!$A$2:$B$36,2),0)+_xlfn.IFNA(VLOOKUP(H923,Points!$A$2:$B$36,2),0)+_xlfn.IFNA(VLOOKUP(I923,Points!$A$2:$B$36,2),0)+_xlfn.IFNA(VLOOKUP(J923,Points!$A$2:$B$36,2),0)+_xlfn.IFNA(VLOOKUP(K923,Points!$A$2:$B$36,2),0)+_xlfn.IFNA(VLOOKUP(L923,Points!$A$2:$B$36,2),0)+_xlfn.IFNA(VLOOKUP(M923,Points!$A$2:$B$36,2),0)+_xlfn.IFNA(VLOOKUP(N923,Points!$A$2:$B$36,2),0)+_xlfn.IFNA(VLOOKUP(O923,Points!$A$2:$B$36,2),0)+_xlfn.IFNA(VLOOKUP(P923,Points!$A$2:$B$36,2),0)+_xlfn.IFNA(VLOOKUP(Q923,Points!$D$2:$E$36,2),0)+R923</f>
        <v>11</v>
      </c>
      <c r="D923" s="22"/>
      <c r="E923" s="22"/>
      <c r="F923" s="22"/>
      <c r="G923" s="22"/>
      <c r="H923" s="22"/>
      <c r="I923" s="22"/>
      <c r="J923" s="22"/>
      <c r="K923" s="22">
        <v>4</v>
      </c>
      <c r="L923" s="22"/>
      <c r="M923" s="22"/>
      <c r="N923" s="22"/>
      <c r="O923" s="22"/>
      <c r="P923" s="22"/>
      <c r="Q923" s="22"/>
      <c r="R923" s="22"/>
    </row>
    <row r="924" spans="1:19" x14ac:dyDescent="0.25">
      <c r="A924" t="s">
        <v>442</v>
      </c>
      <c r="B924" t="s">
        <v>1545</v>
      </c>
      <c r="C924" s="8">
        <f>_xlfn.IFNA(VLOOKUP(E924,Points!$A$2:$B$36,2),0)+_xlfn.IFNA(VLOOKUP(F924,Points!$A$2:$B$36,2),0)+_xlfn.IFNA(VLOOKUP(G924,Points!$A$2:$B$36,2),0)+_xlfn.IFNA(VLOOKUP(H924,Points!$A$2:$B$36,2),0)+_xlfn.IFNA(VLOOKUP(I924,Points!$A$2:$B$36,2),0)+_xlfn.IFNA(VLOOKUP(J924,Points!$A$2:$B$36,2),0)+_xlfn.IFNA(VLOOKUP(K924,Points!$A$2:$B$36,2),0)+_xlfn.IFNA(VLOOKUP(L924,Points!$A$2:$B$36,2),0)+_xlfn.IFNA(VLOOKUP(M924,Points!$A$2:$B$36,2),0)+_xlfn.IFNA(VLOOKUP(N924,Points!$A$2:$B$36,2),0)+_xlfn.IFNA(VLOOKUP(O924,Points!$A$2:$B$36,2),0)+_xlfn.IFNA(VLOOKUP(P924,Points!$A$2:$B$36,2),0)+_xlfn.IFNA(VLOOKUP(Q924,Points!$D$2:$E$36,2),0)+R924</f>
        <v>11</v>
      </c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>
        <v>4</v>
      </c>
      <c r="P924" s="22"/>
      <c r="Q924" s="22"/>
      <c r="R924" s="22"/>
    </row>
    <row r="925" spans="1:19" x14ac:dyDescent="0.25">
      <c r="A925" t="s">
        <v>378</v>
      </c>
      <c r="B925" t="s">
        <v>579</v>
      </c>
      <c r="C925" s="8">
        <f>_xlfn.IFNA(VLOOKUP(E925,Points!$A$2:$B$36,2),0)+_xlfn.IFNA(VLOOKUP(F925,Points!$A$2:$B$36,2),0)+_xlfn.IFNA(VLOOKUP(G925,Points!$A$2:$B$36,2),0)+_xlfn.IFNA(VLOOKUP(H925,Points!$A$2:$B$36,2),0)+_xlfn.IFNA(VLOOKUP(I925,Points!$A$2:$B$36,2),0)+_xlfn.IFNA(VLOOKUP(J925,Points!$A$2:$B$36,2),0)+_xlfn.IFNA(VLOOKUP(K925,Points!$A$2:$B$36,2),0)+_xlfn.IFNA(VLOOKUP(L925,Points!$A$2:$B$36,2),0)+_xlfn.IFNA(VLOOKUP(M925,Points!$A$2:$B$36,2),0)+_xlfn.IFNA(VLOOKUP(N925,Points!$A$2:$B$36,2),0)+_xlfn.IFNA(VLOOKUP(O925,Points!$A$2:$B$36,2),0)+_xlfn.IFNA(VLOOKUP(P925,Points!$A$2:$B$36,2),0)+_xlfn.IFNA(VLOOKUP(Q925,Points!$D$2:$E$36,2),0)+R925</f>
        <v>9</v>
      </c>
      <c r="D925" s="22"/>
      <c r="E925" s="22">
        <v>5</v>
      </c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</row>
    <row r="926" spans="1:19" x14ac:dyDescent="0.25">
      <c r="A926" t="s">
        <v>315</v>
      </c>
      <c r="B926" t="s">
        <v>581</v>
      </c>
      <c r="C926" s="8">
        <f>_xlfn.IFNA(VLOOKUP(E926,Points!$A$2:$B$36,2),0)+_xlfn.IFNA(VLOOKUP(F926,Points!$A$2:$B$36,2),0)+_xlfn.IFNA(VLOOKUP(G926,Points!$A$2:$B$36,2),0)+_xlfn.IFNA(VLOOKUP(H926,Points!$A$2:$B$36,2),0)+_xlfn.IFNA(VLOOKUP(I926,Points!$A$2:$B$36,2),0)+_xlfn.IFNA(VLOOKUP(J926,Points!$A$2:$B$36,2),0)+_xlfn.IFNA(VLOOKUP(K926,Points!$A$2:$B$36,2),0)+_xlfn.IFNA(VLOOKUP(L926,Points!$A$2:$B$36,2),0)+_xlfn.IFNA(VLOOKUP(M926,Points!$A$2:$B$36,2),0)+_xlfn.IFNA(VLOOKUP(N926,Points!$A$2:$B$36,2),0)+_xlfn.IFNA(VLOOKUP(O926,Points!$A$2:$B$36,2),0)+_xlfn.IFNA(VLOOKUP(P926,Points!$A$2:$B$36,2),0)+_xlfn.IFNA(VLOOKUP(Q926,Points!$D$2:$E$36,2),0)+R926</f>
        <v>9</v>
      </c>
      <c r="D926" s="22"/>
      <c r="E926" s="22"/>
      <c r="F926" s="22"/>
      <c r="G926" s="22">
        <v>5</v>
      </c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</row>
    <row r="927" spans="1:19" x14ac:dyDescent="0.25">
      <c r="A927" t="s">
        <v>582</v>
      </c>
      <c r="B927" t="s">
        <v>583</v>
      </c>
      <c r="C927" s="8">
        <f>_xlfn.IFNA(VLOOKUP(E927,Points!$A$2:$B$36,2),0)+_xlfn.IFNA(VLOOKUP(F927,Points!$A$2:$B$36,2),0)+_xlfn.IFNA(VLOOKUP(G927,Points!$A$2:$B$36,2),0)+_xlfn.IFNA(VLOOKUP(H927,Points!$A$2:$B$36,2),0)+_xlfn.IFNA(VLOOKUP(I927,Points!$A$2:$B$36,2),0)+_xlfn.IFNA(VLOOKUP(J927,Points!$A$2:$B$36,2),0)+_xlfn.IFNA(VLOOKUP(K927,Points!$A$2:$B$36,2),0)+_xlfn.IFNA(VLOOKUP(L927,Points!$A$2:$B$36,2),0)+_xlfn.IFNA(VLOOKUP(M927,Points!$A$2:$B$36,2),0)+_xlfn.IFNA(VLOOKUP(N927,Points!$A$2:$B$36,2),0)+_xlfn.IFNA(VLOOKUP(O927,Points!$A$2:$B$36,2),0)+_xlfn.IFNA(VLOOKUP(P927,Points!$A$2:$B$36,2),0)+_xlfn.IFNA(VLOOKUP(Q927,Points!$D$2:$E$36,2),0)+R927</f>
        <v>9</v>
      </c>
      <c r="D927" s="22"/>
      <c r="E927" s="22"/>
      <c r="F927" s="22"/>
      <c r="G927" s="22"/>
      <c r="H927" s="22">
        <v>5</v>
      </c>
      <c r="I927" s="22"/>
      <c r="J927" s="22"/>
      <c r="K927" s="22"/>
      <c r="L927" s="22"/>
      <c r="M927" s="22"/>
      <c r="N927" s="22"/>
      <c r="O927" s="22"/>
      <c r="P927" s="22"/>
      <c r="Q927" s="22"/>
      <c r="R927" s="22"/>
    </row>
    <row r="928" spans="1:19" x14ac:dyDescent="0.25">
      <c r="A928" t="s">
        <v>126</v>
      </c>
      <c r="B928" t="s">
        <v>1024</v>
      </c>
      <c r="C928" s="8">
        <f>_xlfn.IFNA(VLOOKUP(E928,Points!$A$2:$B$36,2),0)+_xlfn.IFNA(VLOOKUP(F928,Points!$A$2:$B$36,2),0)+_xlfn.IFNA(VLOOKUP(G928,Points!$A$2:$B$36,2),0)+_xlfn.IFNA(VLOOKUP(H928,Points!$A$2:$B$36,2),0)+_xlfn.IFNA(VLOOKUP(I928,Points!$A$2:$B$36,2),0)+_xlfn.IFNA(VLOOKUP(J928,Points!$A$2:$B$36,2),0)+_xlfn.IFNA(VLOOKUP(K928,Points!$A$2:$B$36,2),0)+_xlfn.IFNA(VLOOKUP(L928,Points!$A$2:$B$36,2),0)+_xlfn.IFNA(VLOOKUP(M928,Points!$A$2:$B$36,2),0)+_xlfn.IFNA(VLOOKUP(N928,Points!$A$2:$B$36,2),0)+_xlfn.IFNA(VLOOKUP(O928,Points!$A$2:$B$36,2),0)+_xlfn.IFNA(VLOOKUP(P928,Points!$A$2:$B$36,2),0)+_xlfn.IFNA(VLOOKUP(Q928,Points!$D$2:$E$36,2),0)+R928</f>
        <v>9</v>
      </c>
      <c r="D928" s="22"/>
      <c r="E928" s="22"/>
      <c r="F928" s="22"/>
      <c r="G928" s="22"/>
      <c r="H928" s="22"/>
      <c r="I928" s="22">
        <v>5</v>
      </c>
      <c r="J928" s="22"/>
      <c r="K928" s="22"/>
      <c r="L928" s="22"/>
      <c r="M928" s="22"/>
      <c r="N928" s="22"/>
      <c r="O928" s="22"/>
      <c r="P928" s="22"/>
      <c r="Q928" s="22"/>
      <c r="R928" s="22"/>
    </row>
    <row r="929" spans="1:18" x14ac:dyDescent="0.25">
      <c r="A929" t="s">
        <v>1027</v>
      </c>
      <c r="B929" t="s">
        <v>1028</v>
      </c>
      <c r="C929" s="8">
        <f>_xlfn.IFNA(VLOOKUP(E929,Points!$A$2:$B$36,2),0)+_xlfn.IFNA(VLOOKUP(F929,Points!$A$2:$B$36,2),0)+_xlfn.IFNA(VLOOKUP(G929,Points!$A$2:$B$36,2),0)+_xlfn.IFNA(VLOOKUP(H929,Points!$A$2:$B$36,2),0)+_xlfn.IFNA(VLOOKUP(I929,Points!$A$2:$B$36,2),0)+_xlfn.IFNA(VLOOKUP(J929,Points!$A$2:$B$36,2),0)+_xlfn.IFNA(VLOOKUP(K929,Points!$A$2:$B$36,2),0)+_xlfn.IFNA(VLOOKUP(L929,Points!$A$2:$B$36,2),0)+_xlfn.IFNA(VLOOKUP(M929,Points!$A$2:$B$36,2),0)+_xlfn.IFNA(VLOOKUP(N929,Points!$A$2:$B$36,2),0)+_xlfn.IFNA(VLOOKUP(O929,Points!$A$2:$B$36,2),0)+_xlfn.IFNA(VLOOKUP(P929,Points!$A$2:$B$36,2),0)+_xlfn.IFNA(VLOOKUP(Q929,Points!$D$2:$E$36,2),0)+R929</f>
        <v>9</v>
      </c>
      <c r="D929" s="22"/>
      <c r="E929" s="22"/>
      <c r="F929" s="22"/>
      <c r="G929" s="22"/>
      <c r="H929" s="22"/>
      <c r="I929" s="22">
        <v>8</v>
      </c>
      <c r="J929" s="22"/>
      <c r="K929" s="22"/>
      <c r="L929" s="22">
        <v>9</v>
      </c>
      <c r="M929" s="22"/>
      <c r="N929" s="22"/>
      <c r="O929" s="22"/>
      <c r="P929" s="22"/>
      <c r="Q929" s="22"/>
      <c r="R929" s="22"/>
    </row>
    <row r="930" spans="1:18" x14ac:dyDescent="0.25">
      <c r="A930" t="s">
        <v>1380</v>
      </c>
      <c r="B930" t="s">
        <v>1381</v>
      </c>
      <c r="C930" s="8">
        <f>_xlfn.IFNA(VLOOKUP(E930,Points!$A$2:$B$36,2),0)+_xlfn.IFNA(VLOOKUP(F930,Points!$A$2:$B$36,2),0)+_xlfn.IFNA(VLOOKUP(G930,Points!$A$2:$B$36,2),0)+_xlfn.IFNA(VLOOKUP(H930,Points!$A$2:$B$36,2),0)+_xlfn.IFNA(VLOOKUP(I930,Points!$A$2:$B$36,2),0)+_xlfn.IFNA(VLOOKUP(J930,Points!$A$2:$B$36,2),0)+_xlfn.IFNA(VLOOKUP(K930,Points!$A$2:$B$36,2),0)+_xlfn.IFNA(VLOOKUP(L930,Points!$A$2:$B$36,2),0)+_xlfn.IFNA(VLOOKUP(M930,Points!$A$2:$B$36,2),0)+_xlfn.IFNA(VLOOKUP(N930,Points!$A$2:$B$36,2),0)+_xlfn.IFNA(VLOOKUP(O930,Points!$A$2:$B$36,2),0)+_xlfn.IFNA(VLOOKUP(P930,Points!$A$2:$B$36,2),0)+_xlfn.IFNA(VLOOKUP(Q930,Points!$D$2:$E$36,2),0)+R930</f>
        <v>9</v>
      </c>
      <c r="D930" s="22"/>
      <c r="E930" s="22"/>
      <c r="F930" s="22"/>
      <c r="G930" s="22"/>
      <c r="H930" s="22"/>
      <c r="I930" s="22"/>
      <c r="J930" s="22"/>
      <c r="K930" s="22"/>
      <c r="L930" s="22">
        <v>5</v>
      </c>
      <c r="M930" s="22"/>
      <c r="N930" s="22"/>
      <c r="O930" s="22"/>
      <c r="P930" s="22"/>
      <c r="Q930" s="22"/>
      <c r="R930" s="22"/>
    </row>
    <row r="931" spans="1:18" x14ac:dyDescent="0.25">
      <c r="A931" t="s">
        <v>634</v>
      </c>
      <c r="B931" t="s">
        <v>1461</v>
      </c>
      <c r="C931" s="8">
        <f>_xlfn.IFNA(VLOOKUP(E931,Points!$A$2:$B$36,2),0)+_xlfn.IFNA(VLOOKUP(F931,Points!$A$2:$B$36,2),0)+_xlfn.IFNA(VLOOKUP(G931,Points!$A$2:$B$36,2),0)+_xlfn.IFNA(VLOOKUP(H931,Points!$A$2:$B$36,2),0)+_xlfn.IFNA(VLOOKUP(I931,Points!$A$2:$B$36,2),0)+_xlfn.IFNA(VLOOKUP(J931,Points!$A$2:$B$36,2),0)+_xlfn.IFNA(VLOOKUP(K931,Points!$A$2:$B$36,2),0)+_xlfn.IFNA(VLOOKUP(L931,Points!$A$2:$B$36,2),0)+_xlfn.IFNA(VLOOKUP(M931,Points!$A$2:$B$36,2),0)+_xlfn.IFNA(VLOOKUP(N931,Points!$A$2:$B$36,2),0)+_xlfn.IFNA(VLOOKUP(O931,Points!$A$2:$B$36,2),0)+_xlfn.IFNA(VLOOKUP(P931,Points!$A$2:$B$36,2),0)+_xlfn.IFNA(VLOOKUP(Q931,Points!$D$2:$E$36,2),0)+R931</f>
        <v>9</v>
      </c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>
        <v>5</v>
      </c>
      <c r="O931" s="22"/>
      <c r="P931" s="22"/>
      <c r="Q931" s="22"/>
      <c r="R931" s="22"/>
    </row>
    <row r="932" spans="1:18" x14ac:dyDescent="0.25">
      <c r="A932" t="s">
        <v>1090</v>
      </c>
      <c r="B932" t="s">
        <v>1091</v>
      </c>
      <c r="C932" s="8">
        <f>_xlfn.IFNA(VLOOKUP(E932,Points!$A$2:$B$36,2),0)+_xlfn.IFNA(VLOOKUP(F932,Points!$A$2:$B$36,2),0)+_xlfn.IFNA(VLOOKUP(G932,Points!$A$2:$B$36,2),0)+_xlfn.IFNA(VLOOKUP(H932,Points!$A$2:$B$36,2),0)+_xlfn.IFNA(VLOOKUP(I932,Points!$A$2:$B$36,2),0)+_xlfn.IFNA(VLOOKUP(J932,Points!$A$2:$B$36,2),0)+_xlfn.IFNA(VLOOKUP(K932,Points!$A$2:$B$36,2),0)+_xlfn.IFNA(VLOOKUP(L932,Points!$A$2:$B$36,2),0)+_xlfn.IFNA(VLOOKUP(M932,Points!$A$2:$B$36,2),0)+_xlfn.IFNA(VLOOKUP(N932,Points!$A$2:$B$36,2),0)+_xlfn.IFNA(VLOOKUP(O932,Points!$A$2:$B$36,2),0)+_xlfn.IFNA(VLOOKUP(P932,Points!$A$2:$B$36,2),0)+_xlfn.IFNA(VLOOKUP(Q932,Points!$D$2:$E$36,2),0)+R932</f>
        <v>9</v>
      </c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>
        <v>5</v>
      </c>
      <c r="Q932" s="22"/>
      <c r="R932" s="22"/>
    </row>
    <row r="933" spans="1:18" x14ac:dyDescent="0.25">
      <c r="A933" t="s">
        <v>140</v>
      </c>
      <c r="B933" t="s">
        <v>584</v>
      </c>
      <c r="C933" s="8">
        <f>_xlfn.IFNA(VLOOKUP(E933,Points!$A$2:$B$36,2),0)+_xlfn.IFNA(VLOOKUP(F933,Points!$A$2:$B$36,2),0)+_xlfn.IFNA(VLOOKUP(G933,Points!$A$2:$B$36,2),0)+_xlfn.IFNA(VLOOKUP(H933,Points!$A$2:$B$36,2),0)+_xlfn.IFNA(VLOOKUP(I933,Points!$A$2:$B$36,2),0)+_xlfn.IFNA(VLOOKUP(J933,Points!$A$2:$B$36,2),0)+_xlfn.IFNA(VLOOKUP(K933,Points!$A$2:$B$36,2),0)+_xlfn.IFNA(VLOOKUP(L933,Points!$A$2:$B$36,2),0)+_xlfn.IFNA(VLOOKUP(M933,Points!$A$2:$B$36,2),0)+_xlfn.IFNA(VLOOKUP(N933,Points!$A$2:$B$36,2),0)+_xlfn.IFNA(VLOOKUP(O933,Points!$A$2:$B$36,2),0)+_xlfn.IFNA(VLOOKUP(P933,Points!$A$2:$B$36,2),0)+_xlfn.IFNA(VLOOKUP(Q933,Points!$D$2:$E$36,2),0)+R933</f>
        <v>7</v>
      </c>
      <c r="D933" s="22"/>
      <c r="E933" s="22">
        <v>6</v>
      </c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</row>
    <row r="934" spans="1:18" x14ac:dyDescent="0.25">
      <c r="A934" t="s">
        <v>67</v>
      </c>
      <c r="B934" t="s">
        <v>171</v>
      </c>
      <c r="C934" s="32">
        <f>_xlfn.IFNA(VLOOKUP(E934,Points!$A$2:$B$36,2),0)+_xlfn.IFNA(VLOOKUP(F934,Points!$A$2:$B$36,2),0)+_xlfn.IFNA(VLOOKUP(G934,Points!$A$2:$B$36,2),0)+_xlfn.IFNA(VLOOKUP(H934,Points!$A$2:$B$36,2),0)+_xlfn.IFNA(VLOOKUP(I934,Points!$A$2:$B$36,2),0)+_xlfn.IFNA(VLOOKUP(J934,Points!$A$2:$B$36,2),0)+_xlfn.IFNA(VLOOKUP(K934,Points!$A$2:$B$36,2),0)+_xlfn.IFNA(VLOOKUP(L934,Points!$A$2:$B$36,2),0)+_xlfn.IFNA(VLOOKUP(M934,Points!$A$2:$B$36,2),0)+_xlfn.IFNA(VLOOKUP(N934,Points!$A$2:$B$36,2),0)+_xlfn.IFNA(VLOOKUP(O934,Points!$A$2:$B$36,2),0)+_xlfn.IFNA(VLOOKUP(P934,Points!$A$2:$B$36,2),0)+_xlfn.IFNA(VLOOKUP(Q934,Points!$D$2:$E$36,2),0)+R934</f>
        <v>7</v>
      </c>
      <c r="D934" s="22"/>
      <c r="E934" s="22"/>
      <c r="F934">
        <v>10</v>
      </c>
      <c r="G934" s="22">
        <v>9</v>
      </c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</row>
    <row r="935" spans="1:18" x14ac:dyDescent="0.25">
      <c r="A935" t="s">
        <v>526</v>
      </c>
      <c r="B935" t="s">
        <v>585</v>
      </c>
      <c r="C935" s="8">
        <f>_xlfn.IFNA(VLOOKUP(E935,Points!$A$2:$B$36,2),0)+_xlfn.IFNA(VLOOKUP(F935,Points!$A$2:$B$36,2),0)+_xlfn.IFNA(VLOOKUP(G935,Points!$A$2:$B$36,2),0)+_xlfn.IFNA(VLOOKUP(H935,Points!$A$2:$B$36,2),0)+_xlfn.IFNA(VLOOKUP(I935,Points!$A$2:$B$36,2),0)+_xlfn.IFNA(VLOOKUP(J935,Points!$A$2:$B$36,2),0)+_xlfn.IFNA(VLOOKUP(K935,Points!$A$2:$B$36,2),0)+_xlfn.IFNA(VLOOKUP(L935,Points!$A$2:$B$36,2),0)+_xlfn.IFNA(VLOOKUP(M935,Points!$A$2:$B$36,2),0)+_xlfn.IFNA(VLOOKUP(N935,Points!$A$2:$B$36,2),0)+_xlfn.IFNA(VLOOKUP(O935,Points!$A$2:$B$36,2),0)+_xlfn.IFNA(VLOOKUP(P935,Points!$A$2:$B$36,2),0)+_xlfn.IFNA(VLOOKUP(Q935,Points!$D$2:$E$36,2),0)+R935</f>
        <v>7</v>
      </c>
      <c r="D935" s="22"/>
      <c r="E935" s="22"/>
      <c r="F935" s="22"/>
      <c r="G935" s="22">
        <v>6</v>
      </c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</row>
    <row r="936" spans="1:18" x14ac:dyDescent="0.25">
      <c r="A936" t="s">
        <v>586</v>
      </c>
      <c r="B936" t="s">
        <v>387</v>
      </c>
      <c r="C936" s="31">
        <f>_xlfn.IFNA(VLOOKUP(E936,Points!$A$2:$B$36,2),0)+_xlfn.IFNA(VLOOKUP(F936,Points!$A$2:$B$36,2),0)+_xlfn.IFNA(VLOOKUP(G936,Points!$A$2:$B$36,2),0)+_xlfn.IFNA(VLOOKUP(H936,Points!$A$2:$B$36,2),0)+_xlfn.IFNA(VLOOKUP(I936,Points!$A$2:$B$36,2),0)+_xlfn.IFNA(VLOOKUP(J936,Points!$A$2:$B$36,2),0)+_xlfn.IFNA(VLOOKUP(K936,Points!$A$2:$B$36,2),0)+_xlfn.IFNA(VLOOKUP(L936,Points!$A$2:$B$36,2),0)+_xlfn.IFNA(VLOOKUP(M936,Points!$A$2:$B$36,2),0)+_xlfn.IFNA(VLOOKUP(N936,Points!$A$2:$B$36,2),0)+_xlfn.IFNA(VLOOKUP(O936,Points!$A$2:$B$36,2),0)+_xlfn.IFNA(VLOOKUP(P936,Points!$A$2:$B$36,2),0)+_xlfn.IFNA(VLOOKUP(Q936,Points!$D$2:$E$36,2),0)+R936</f>
        <v>7</v>
      </c>
      <c r="D936" s="22"/>
      <c r="E936" s="22">
        <v>10</v>
      </c>
      <c r="F936" s="22"/>
      <c r="G936" s="22"/>
      <c r="H936" s="22">
        <v>9</v>
      </c>
      <c r="I936" s="22"/>
      <c r="J936" s="22" t="s">
        <v>1066</v>
      </c>
      <c r="K936" s="22"/>
      <c r="L936" s="22"/>
      <c r="M936" s="22"/>
      <c r="N936" s="22" t="s">
        <v>746</v>
      </c>
      <c r="O936" s="22"/>
      <c r="P936" s="22"/>
      <c r="Q936" s="22"/>
      <c r="R936" s="22"/>
    </row>
    <row r="937" spans="1:18" x14ac:dyDescent="0.25">
      <c r="A937" t="s">
        <v>965</v>
      </c>
      <c r="B937" t="s">
        <v>1025</v>
      </c>
      <c r="C937" s="8">
        <f>_xlfn.IFNA(VLOOKUP(E937,Points!$A$2:$B$36,2),0)+_xlfn.IFNA(VLOOKUP(F937,Points!$A$2:$B$36,2),0)+_xlfn.IFNA(VLOOKUP(G937,Points!$A$2:$B$36,2),0)+_xlfn.IFNA(VLOOKUP(H937,Points!$A$2:$B$36,2),0)+_xlfn.IFNA(VLOOKUP(I937,Points!$A$2:$B$36,2),0)+_xlfn.IFNA(VLOOKUP(J937,Points!$A$2:$B$36,2),0)+_xlfn.IFNA(VLOOKUP(K937,Points!$A$2:$B$36,2),0)+_xlfn.IFNA(VLOOKUP(L937,Points!$A$2:$B$36,2),0)+_xlfn.IFNA(VLOOKUP(M937,Points!$A$2:$B$36,2),0)+_xlfn.IFNA(VLOOKUP(N937,Points!$A$2:$B$36,2),0)+_xlfn.IFNA(VLOOKUP(O937,Points!$A$2:$B$36,2),0)+_xlfn.IFNA(VLOOKUP(P937,Points!$A$2:$B$36,2),0)+_xlfn.IFNA(VLOOKUP(Q937,Points!$D$2:$E$36,2),0)+R937</f>
        <v>7</v>
      </c>
      <c r="D937" s="22"/>
      <c r="E937" s="22"/>
      <c r="F937" s="22"/>
      <c r="G937" s="22"/>
      <c r="H937" s="22"/>
      <c r="I937" s="22">
        <v>6</v>
      </c>
      <c r="J937" s="22"/>
      <c r="K937" s="22"/>
      <c r="L937" s="22"/>
      <c r="M937" s="22"/>
      <c r="N937" s="22"/>
      <c r="O937" s="22"/>
      <c r="P937" s="22"/>
      <c r="Q937" s="22"/>
      <c r="R937" s="22"/>
    </row>
    <row r="938" spans="1:18" x14ac:dyDescent="0.25">
      <c r="A938" t="s">
        <v>864</v>
      </c>
      <c r="B938" t="s">
        <v>1382</v>
      </c>
      <c r="C938" s="8">
        <f>_xlfn.IFNA(VLOOKUP(E938,Points!$A$2:$B$36,2),0)+_xlfn.IFNA(VLOOKUP(F938,Points!$A$2:$B$36,2),0)+_xlfn.IFNA(VLOOKUP(G938,Points!$A$2:$B$36,2),0)+_xlfn.IFNA(VLOOKUP(H938,Points!$A$2:$B$36,2),0)+_xlfn.IFNA(VLOOKUP(I938,Points!$A$2:$B$36,2),0)+_xlfn.IFNA(VLOOKUP(J938,Points!$A$2:$B$36,2),0)+_xlfn.IFNA(VLOOKUP(K938,Points!$A$2:$B$36,2),0)+_xlfn.IFNA(VLOOKUP(L938,Points!$A$2:$B$36,2),0)+_xlfn.IFNA(VLOOKUP(M938,Points!$A$2:$B$36,2),0)+_xlfn.IFNA(VLOOKUP(N938,Points!$A$2:$B$36,2),0)+_xlfn.IFNA(VLOOKUP(O938,Points!$A$2:$B$36,2),0)+_xlfn.IFNA(VLOOKUP(P938,Points!$A$2:$B$36,2),0)+_xlfn.IFNA(VLOOKUP(Q938,Points!$D$2:$E$36,2),0)+R938</f>
        <v>7</v>
      </c>
      <c r="D938" s="22"/>
      <c r="E938" s="22"/>
      <c r="F938" s="22"/>
      <c r="G938" s="22"/>
      <c r="H938" s="22"/>
      <c r="I938" s="22"/>
      <c r="J938" s="22"/>
      <c r="K938" s="22"/>
      <c r="L938" s="22">
        <v>6</v>
      </c>
      <c r="M938" s="22"/>
      <c r="N938" s="22"/>
      <c r="O938" s="22"/>
      <c r="P938" s="22"/>
      <c r="Q938" s="22"/>
      <c r="R938" s="22"/>
    </row>
    <row r="939" spans="1:18" x14ac:dyDescent="0.25">
      <c r="A939" t="s">
        <v>277</v>
      </c>
      <c r="B939" t="s">
        <v>154</v>
      </c>
      <c r="C939" s="8">
        <f>_xlfn.IFNA(VLOOKUP(E939,Points!$A$2:$B$36,2),0)+_xlfn.IFNA(VLOOKUP(F939,Points!$A$2:$B$36,2),0)+_xlfn.IFNA(VLOOKUP(G939,Points!$A$2:$B$36,2),0)+_xlfn.IFNA(VLOOKUP(H939,Points!$A$2:$B$36,2),0)+_xlfn.IFNA(VLOOKUP(I939,Points!$A$2:$B$36,2),0)+_xlfn.IFNA(VLOOKUP(J939,Points!$A$2:$B$36,2),0)+_xlfn.IFNA(VLOOKUP(K939,Points!$A$2:$B$36,2),0)+_xlfn.IFNA(VLOOKUP(L939,Points!$A$2:$B$36,2),0)+_xlfn.IFNA(VLOOKUP(M939,Points!$A$2:$B$36,2),0)+_xlfn.IFNA(VLOOKUP(N939,Points!$A$2:$B$36,2),0)+_xlfn.IFNA(VLOOKUP(O939,Points!$A$2:$B$36,2),0)+_xlfn.IFNA(VLOOKUP(P939,Points!$A$2:$B$36,2),0)+_xlfn.IFNA(VLOOKUP(Q939,Points!$D$2:$E$36,2),0)+R939</f>
        <v>6</v>
      </c>
      <c r="D939" s="22"/>
      <c r="E939" s="22">
        <v>7</v>
      </c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</row>
    <row r="940" spans="1:18" x14ac:dyDescent="0.25">
      <c r="A940" t="s">
        <v>452</v>
      </c>
      <c r="B940" t="s">
        <v>352</v>
      </c>
      <c r="C940" s="32">
        <f>_xlfn.IFNA(VLOOKUP(E940,Points!$A$2:$B$36,2),0)+_xlfn.IFNA(VLOOKUP(F940,Points!$A$2:$B$36,2),0)+_xlfn.IFNA(VLOOKUP(G940,Points!$A$2:$B$36,2),0)+_xlfn.IFNA(VLOOKUP(H940,Points!$A$2:$B$36,2),0)+_xlfn.IFNA(VLOOKUP(I940,Points!$A$2:$B$36,2),0)+_xlfn.IFNA(VLOOKUP(J940,Points!$A$2:$B$36,2),0)+_xlfn.IFNA(VLOOKUP(K940,Points!$A$2:$B$36,2),0)+_xlfn.IFNA(VLOOKUP(L940,Points!$A$2:$B$36,2),0)+_xlfn.IFNA(VLOOKUP(M940,Points!$A$2:$B$36,2),0)+_xlfn.IFNA(VLOOKUP(N940,Points!$A$2:$B$36,2),0)+_xlfn.IFNA(VLOOKUP(O940,Points!$A$2:$B$36,2),0)+_xlfn.IFNA(VLOOKUP(P940,Points!$A$2:$B$36,2),0)+_xlfn.IFNA(VLOOKUP(Q940,Points!$D$2:$E$36,2),0)+R940</f>
        <v>6</v>
      </c>
      <c r="D940" s="22"/>
      <c r="E940" s="22"/>
      <c r="F940">
        <v>9</v>
      </c>
      <c r="G940" s="22">
        <v>11</v>
      </c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</row>
    <row r="941" spans="1:18" x14ac:dyDescent="0.25">
      <c r="A941" t="s">
        <v>70</v>
      </c>
      <c r="B941" t="s">
        <v>1026</v>
      </c>
      <c r="C941" s="8">
        <f>_xlfn.IFNA(VLOOKUP(E941,Points!$A$2:$B$36,2),0)+_xlfn.IFNA(VLOOKUP(F941,Points!$A$2:$B$36,2),0)+_xlfn.IFNA(VLOOKUP(G941,Points!$A$2:$B$36,2),0)+_xlfn.IFNA(VLOOKUP(H941,Points!$A$2:$B$36,2),0)+_xlfn.IFNA(VLOOKUP(I941,Points!$A$2:$B$36,2),0)+_xlfn.IFNA(VLOOKUP(J941,Points!$A$2:$B$36,2),0)+_xlfn.IFNA(VLOOKUP(K941,Points!$A$2:$B$36,2),0)+_xlfn.IFNA(VLOOKUP(L941,Points!$A$2:$B$36,2),0)+_xlfn.IFNA(VLOOKUP(M941,Points!$A$2:$B$36,2),0)+_xlfn.IFNA(VLOOKUP(N941,Points!$A$2:$B$36,2),0)+_xlfn.IFNA(VLOOKUP(O941,Points!$A$2:$B$36,2),0)+_xlfn.IFNA(VLOOKUP(P941,Points!$A$2:$B$36,2),0)+_xlfn.IFNA(VLOOKUP(Q941,Points!$D$2:$E$36,2),0)+R941</f>
        <v>6</v>
      </c>
      <c r="D941" s="22"/>
      <c r="E941" s="22"/>
      <c r="F941" s="22"/>
      <c r="G941" s="22"/>
      <c r="H941" s="22"/>
      <c r="I941" s="22">
        <v>7</v>
      </c>
      <c r="J941" s="22"/>
      <c r="K941" s="22"/>
      <c r="L941" s="22"/>
      <c r="M941" s="22"/>
      <c r="N941" s="22"/>
      <c r="O941" s="22"/>
      <c r="P941" s="22"/>
      <c r="Q941" s="22"/>
      <c r="R941" s="22"/>
    </row>
    <row r="942" spans="1:18" x14ac:dyDescent="0.25">
      <c r="A942" t="s">
        <v>502</v>
      </c>
      <c r="B942" t="s">
        <v>1383</v>
      </c>
      <c r="C942" s="8">
        <f>_xlfn.IFNA(VLOOKUP(E942,Points!$A$2:$B$36,2),0)+_xlfn.IFNA(VLOOKUP(F942,Points!$A$2:$B$36,2),0)+_xlfn.IFNA(VLOOKUP(G942,Points!$A$2:$B$36,2),0)+_xlfn.IFNA(VLOOKUP(H942,Points!$A$2:$B$36,2),0)+_xlfn.IFNA(VLOOKUP(I942,Points!$A$2:$B$36,2),0)+_xlfn.IFNA(VLOOKUP(J942,Points!$A$2:$B$36,2),0)+_xlfn.IFNA(VLOOKUP(K942,Points!$A$2:$B$36,2),0)+_xlfn.IFNA(VLOOKUP(L942,Points!$A$2:$B$36,2),0)+_xlfn.IFNA(VLOOKUP(M942,Points!$A$2:$B$36,2),0)+_xlfn.IFNA(VLOOKUP(N942,Points!$A$2:$B$36,2),0)+_xlfn.IFNA(VLOOKUP(O942,Points!$A$2:$B$36,2),0)+_xlfn.IFNA(VLOOKUP(P942,Points!$A$2:$B$36,2),0)+_xlfn.IFNA(VLOOKUP(Q942,Points!$D$2:$E$36,2),0)+R942</f>
        <v>6</v>
      </c>
      <c r="D942" s="22"/>
      <c r="E942" s="22"/>
      <c r="F942" s="22"/>
      <c r="G942" s="22"/>
      <c r="H942" s="22"/>
      <c r="I942" s="22"/>
      <c r="J942" s="22"/>
      <c r="K942" s="22"/>
      <c r="L942" s="22">
        <v>7</v>
      </c>
      <c r="M942" s="22"/>
      <c r="N942" s="22"/>
      <c r="O942" s="22"/>
      <c r="P942" s="22"/>
      <c r="Q942" s="22"/>
      <c r="R942" s="22"/>
    </row>
    <row r="943" spans="1:18" x14ac:dyDescent="0.25">
      <c r="A943" t="s">
        <v>101</v>
      </c>
      <c r="B943" t="s">
        <v>1462</v>
      </c>
      <c r="C943" s="8">
        <f>_xlfn.IFNA(VLOOKUP(E943,Points!$A$2:$B$36,2),0)+_xlfn.IFNA(VLOOKUP(F943,Points!$A$2:$B$36,2),0)+_xlfn.IFNA(VLOOKUP(G943,Points!$A$2:$B$36,2),0)+_xlfn.IFNA(VLOOKUP(H943,Points!$A$2:$B$36,2),0)+_xlfn.IFNA(VLOOKUP(I943,Points!$A$2:$B$36,2),0)+_xlfn.IFNA(VLOOKUP(J943,Points!$A$2:$B$36,2),0)+_xlfn.IFNA(VLOOKUP(K943,Points!$A$2:$B$36,2),0)+_xlfn.IFNA(VLOOKUP(L943,Points!$A$2:$B$36,2),0)+_xlfn.IFNA(VLOOKUP(M943,Points!$A$2:$B$36,2),0)+_xlfn.IFNA(VLOOKUP(N943,Points!$A$2:$B$36,2),0)+_xlfn.IFNA(VLOOKUP(O943,Points!$A$2:$B$36,2),0)+_xlfn.IFNA(VLOOKUP(P943,Points!$A$2:$B$36,2),0)+_xlfn.IFNA(VLOOKUP(Q943,Points!$D$2:$E$36,2),0)+R943</f>
        <v>6</v>
      </c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>
        <v>7</v>
      </c>
      <c r="O943" s="22"/>
      <c r="P943" s="22"/>
      <c r="Q943" s="22"/>
      <c r="R943" s="22"/>
    </row>
    <row r="944" spans="1:18" x14ac:dyDescent="0.25">
      <c r="A944" t="s">
        <v>1011</v>
      </c>
      <c r="B944" t="s">
        <v>1546</v>
      </c>
      <c r="C944" s="8">
        <f>_xlfn.IFNA(VLOOKUP(E944,Points!$A$2:$B$36,2),0)+_xlfn.IFNA(VLOOKUP(F944,Points!$A$2:$B$36,2),0)+_xlfn.IFNA(VLOOKUP(G944,Points!$A$2:$B$36,2),0)+_xlfn.IFNA(VLOOKUP(H944,Points!$A$2:$B$36,2),0)+_xlfn.IFNA(VLOOKUP(I944,Points!$A$2:$B$36,2),0)+_xlfn.IFNA(VLOOKUP(J944,Points!$A$2:$B$36,2),0)+_xlfn.IFNA(VLOOKUP(K944,Points!$A$2:$B$36,2),0)+_xlfn.IFNA(VLOOKUP(L944,Points!$A$2:$B$36,2),0)+_xlfn.IFNA(VLOOKUP(M944,Points!$A$2:$B$36,2),0)+_xlfn.IFNA(VLOOKUP(N944,Points!$A$2:$B$36,2),0)+_xlfn.IFNA(VLOOKUP(O944,Points!$A$2:$B$36,2),0)+_xlfn.IFNA(VLOOKUP(P944,Points!$A$2:$B$36,2),0)+_xlfn.IFNA(VLOOKUP(Q944,Points!$D$2:$E$36,2),0)+R944</f>
        <v>6</v>
      </c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>
        <v>7</v>
      </c>
      <c r="P944" s="22"/>
      <c r="Q944" s="22"/>
      <c r="R944" s="22"/>
    </row>
    <row r="945" spans="1:18" x14ac:dyDescent="0.25">
      <c r="A945" t="s">
        <v>67</v>
      </c>
      <c r="B945" t="s">
        <v>239</v>
      </c>
      <c r="C945" s="8">
        <f>_xlfn.IFNA(VLOOKUP(E945,Points!$A$2:$B$36,2),0)+_xlfn.IFNA(VLOOKUP(F945,Points!$A$2:$B$36,2),0)+_xlfn.IFNA(VLOOKUP(G945,Points!$A$2:$B$36,2),0)+_xlfn.IFNA(VLOOKUP(H945,Points!$A$2:$B$36,2),0)+_xlfn.IFNA(VLOOKUP(I945,Points!$A$2:$B$36,2),0)+_xlfn.IFNA(VLOOKUP(J945,Points!$A$2:$B$36,2),0)+_xlfn.IFNA(VLOOKUP(K945,Points!$A$2:$B$36,2),0)+_xlfn.IFNA(VLOOKUP(L945,Points!$A$2:$B$36,2),0)+_xlfn.IFNA(VLOOKUP(M945,Points!$A$2:$B$36,2),0)+_xlfn.IFNA(VLOOKUP(N945,Points!$A$2:$B$36,2),0)+_xlfn.IFNA(VLOOKUP(O945,Points!$A$2:$B$36,2),0)+_xlfn.IFNA(VLOOKUP(P945,Points!$A$2:$B$36,2),0)+_xlfn.IFNA(VLOOKUP(Q945,Points!$D$2:$E$36,2),0)+R945</f>
        <v>5</v>
      </c>
      <c r="D945" s="22"/>
      <c r="E945" s="22">
        <v>8</v>
      </c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</row>
    <row r="946" spans="1:18" x14ac:dyDescent="0.25">
      <c r="A946" t="s">
        <v>590</v>
      </c>
      <c r="B946" t="s">
        <v>382</v>
      </c>
      <c r="C946" s="8">
        <f>_xlfn.IFNA(VLOOKUP(E946,Points!$A$2:$B$36,2),0)+_xlfn.IFNA(VLOOKUP(F946,Points!$A$2:$B$36,2),0)+_xlfn.IFNA(VLOOKUP(G946,Points!$A$2:$B$36,2),0)+_xlfn.IFNA(VLOOKUP(H946,Points!$A$2:$B$36,2),0)+_xlfn.IFNA(VLOOKUP(I946,Points!$A$2:$B$36,2),0)+_xlfn.IFNA(VLOOKUP(J946,Points!$A$2:$B$36,2),0)+_xlfn.IFNA(VLOOKUP(K946,Points!$A$2:$B$36,2),0)+_xlfn.IFNA(VLOOKUP(L946,Points!$A$2:$B$36,2),0)+_xlfn.IFNA(VLOOKUP(M946,Points!$A$2:$B$36,2),0)+_xlfn.IFNA(VLOOKUP(N946,Points!$A$2:$B$36,2),0)+_xlfn.IFNA(VLOOKUP(O946,Points!$A$2:$B$36,2),0)+_xlfn.IFNA(VLOOKUP(P946,Points!$A$2:$B$36,2),0)+_xlfn.IFNA(VLOOKUP(Q946,Points!$D$2:$E$36,2),0)+R946</f>
        <v>5</v>
      </c>
      <c r="D946" s="22"/>
      <c r="E946" s="22"/>
      <c r="F946" s="22"/>
      <c r="G946" s="22"/>
      <c r="H946" s="22">
        <v>8</v>
      </c>
      <c r="I946" s="22"/>
      <c r="J946" s="22"/>
      <c r="K946" s="22"/>
      <c r="L946" s="22"/>
      <c r="M946" s="22"/>
      <c r="N946" s="22"/>
      <c r="O946" s="22"/>
      <c r="P946" s="22"/>
      <c r="Q946" s="22"/>
      <c r="R946" s="22"/>
    </row>
    <row r="947" spans="1:18" x14ac:dyDescent="0.25">
      <c r="A947" t="s">
        <v>1384</v>
      </c>
      <c r="B947" t="s">
        <v>1385</v>
      </c>
      <c r="C947" s="8">
        <f>_xlfn.IFNA(VLOOKUP(E947,Points!$A$2:$B$36,2),0)+_xlfn.IFNA(VLOOKUP(F947,Points!$A$2:$B$36,2),0)+_xlfn.IFNA(VLOOKUP(G947,Points!$A$2:$B$36,2),0)+_xlfn.IFNA(VLOOKUP(H947,Points!$A$2:$B$36,2),0)+_xlfn.IFNA(VLOOKUP(I947,Points!$A$2:$B$36,2),0)+_xlfn.IFNA(VLOOKUP(J947,Points!$A$2:$B$36,2),0)+_xlfn.IFNA(VLOOKUP(K947,Points!$A$2:$B$36,2),0)+_xlfn.IFNA(VLOOKUP(L947,Points!$A$2:$B$36,2),0)+_xlfn.IFNA(VLOOKUP(M947,Points!$A$2:$B$36,2),0)+_xlfn.IFNA(VLOOKUP(N947,Points!$A$2:$B$36,2),0)+_xlfn.IFNA(VLOOKUP(O947,Points!$A$2:$B$36,2),0)+_xlfn.IFNA(VLOOKUP(P947,Points!$A$2:$B$36,2),0)+_xlfn.IFNA(VLOOKUP(Q947,Points!$D$2:$E$36,2),0)+R947</f>
        <v>5</v>
      </c>
      <c r="D947" s="22"/>
      <c r="E947" s="22"/>
      <c r="F947" s="22"/>
      <c r="G947" s="22"/>
      <c r="H947" s="22"/>
      <c r="I947" s="22"/>
      <c r="J947" s="22"/>
      <c r="K947" s="22"/>
      <c r="L947" s="22">
        <v>8</v>
      </c>
      <c r="M947" s="22"/>
      <c r="N947" s="22"/>
      <c r="O947" s="22"/>
      <c r="P947" s="22"/>
      <c r="Q947" s="22"/>
      <c r="R947" s="22"/>
    </row>
    <row r="948" spans="1:18" x14ac:dyDescent="0.25">
      <c r="A948" t="s">
        <v>281</v>
      </c>
      <c r="B948" t="s">
        <v>1547</v>
      </c>
      <c r="C948" s="8">
        <f>_xlfn.IFNA(VLOOKUP(E948,Points!$A$2:$B$36,2),0)+_xlfn.IFNA(VLOOKUP(F948,Points!$A$2:$B$36,2),0)+_xlfn.IFNA(VLOOKUP(G948,Points!$A$2:$B$36,2),0)+_xlfn.IFNA(VLOOKUP(H948,Points!$A$2:$B$36,2),0)+_xlfn.IFNA(VLOOKUP(I948,Points!$A$2:$B$36,2),0)+_xlfn.IFNA(VLOOKUP(J948,Points!$A$2:$B$36,2),0)+_xlfn.IFNA(VLOOKUP(K948,Points!$A$2:$B$36,2),0)+_xlfn.IFNA(VLOOKUP(L948,Points!$A$2:$B$36,2),0)+_xlfn.IFNA(VLOOKUP(M948,Points!$A$2:$B$36,2),0)+_xlfn.IFNA(VLOOKUP(N948,Points!$A$2:$B$36,2),0)+_xlfn.IFNA(VLOOKUP(O948,Points!$A$2:$B$36,2),0)+_xlfn.IFNA(VLOOKUP(P948,Points!$A$2:$B$36,2),0)+_xlfn.IFNA(VLOOKUP(Q948,Points!$D$2:$E$36,2),0)+R948</f>
        <v>5</v>
      </c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>
        <v>8</v>
      </c>
      <c r="P948" s="22"/>
      <c r="Q948" s="22"/>
      <c r="R948" s="22"/>
    </row>
    <row r="949" spans="1:18" x14ac:dyDescent="0.25">
      <c r="A949" t="s">
        <v>277</v>
      </c>
      <c r="B949" t="s">
        <v>591</v>
      </c>
      <c r="C949" s="8">
        <f>_xlfn.IFNA(VLOOKUP(E949,Points!$A$2:$B$36,2),0)+_xlfn.IFNA(VLOOKUP(F949,Points!$A$2:$B$36,2),0)+_xlfn.IFNA(VLOOKUP(G949,Points!$A$2:$B$36,2),0)+_xlfn.IFNA(VLOOKUP(H949,Points!$A$2:$B$36,2),0)+_xlfn.IFNA(VLOOKUP(I949,Points!$A$2:$B$36,2),0)+_xlfn.IFNA(VLOOKUP(J949,Points!$A$2:$B$36,2),0)+_xlfn.IFNA(VLOOKUP(K949,Points!$A$2:$B$36,2),0)+_xlfn.IFNA(VLOOKUP(L949,Points!$A$2:$B$36,2),0)+_xlfn.IFNA(VLOOKUP(M949,Points!$A$2:$B$36,2),0)+_xlfn.IFNA(VLOOKUP(N949,Points!$A$2:$B$36,2),0)+_xlfn.IFNA(VLOOKUP(O949,Points!$A$2:$B$36,2),0)+_xlfn.IFNA(VLOOKUP(P949,Points!$A$2:$B$36,2),0)+_xlfn.IFNA(VLOOKUP(Q949,Points!$D$2:$E$36,2),0)+R949</f>
        <v>4</v>
      </c>
      <c r="D949" s="22"/>
      <c r="E949" s="22">
        <v>9</v>
      </c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</row>
    <row r="950" spans="1:18" x14ac:dyDescent="0.25">
      <c r="A950" t="s">
        <v>592</v>
      </c>
      <c r="B950" t="s">
        <v>593</v>
      </c>
      <c r="C950" s="32">
        <f>_xlfn.IFNA(VLOOKUP(E950,Points!$A$2:$B$36,2),0)+_xlfn.IFNA(VLOOKUP(F950,Points!$A$2:$B$36,2),0)+_xlfn.IFNA(VLOOKUP(G950,Points!$A$2:$B$36,2),0)+_xlfn.IFNA(VLOOKUP(H950,Points!$A$2:$B$36,2),0)+_xlfn.IFNA(VLOOKUP(I950,Points!$A$2:$B$36,2),0)+_xlfn.IFNA(VLOOKUP(J950,Points!$A$2:$B$36,2),0)+_xlfn.IFNA(VLOOKUP(K950,Points!$A$2:$B$36,2),0)+_xlfn.IFNA(VLOOKUP(L950,Points!$A$2:$B$36,2),0)+_xlfn.IFNA(VLOOKUP(M950,Points!$A$2:$B$36,2),0)+_xlfn.IFNA(VLOOKUP(N950,Points!$A$2:$B$36,2),0)+_xlfn.IFNA(VLOOKUP(O950,Points!$A$2:$B$36,2),0)+_xlfn.IFNA(VLOOKUP(P950,Points!$A$2:$B$36,2),0)+_xlfn.IFNA(VLOOKUP(Q950,Points!$D$2:$E$36,2),0)+R950</f>
        <v>4</v>
      </c>
      <c r="D950" s="22"/>
      <c r="E950" s="22"/>
      <c r="F950">
        <v>13</v>
      </c>
      <c r="G950" s="22">
        <v>10</v>
      </c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</row>
    <row r="951" spans="1:18" x14ac:dyDescent="0.25">
      <c r="A951" t="s">
        <v>158</v>
      </c>
      <c r="B951" t="s">
        <v>319</v>
      </c>
      <c r="C951" s="8">
        <f>_xlfn.IFNA(VLOOKUP(E951,Points!$A$2:$B$36,2),0)+_xlfn.IFNA(VLOOKUP(F951,Points!$A$2:$B$36,2),0)+_xlfn.IFNA(VLOOKUP(G951,Points!$A$2:$B$36,2),0)+_xlfn.IFNA(VLOOKUP(H951,Points!$A$2:$B$36,2),0)+_xlfn.IFNA(VLOOKUP(I951,Points!$A$2:$B$36,2),0)+_xlfn.IFNA(VLOOKUP(J951,Points!$A$2:$B$36,2),0)+_xlfn.IFNA(VLOOKUP(K951,Points!$A$2:$B$36,2),0)+_xlfn.IFNA(VLOOKUP(L951,Points!$A$2:$B$36,2),0)+_xlfn.IFNA(VLOOKUP(M951,Points!$A$2:$B$36,2),0)+_xlfn.IFNA(VLOOKUP(N951,Points!$A$2:$B$36,2),0)+_xlfn.IFNA(VLOOKUP(O951,Points!$A$2:$B$36,2),0)+_xlfn.IFNA(VLOOKUP(P951,Points!$A$2:$B$36,2),0)+_xlfn.IFNA(VLOOKUP(Q951,Points!$D$2:$E$36,2),0)+R951</f>
        <v>4</v>
      </c>
      <c r="D951" s="22"/>
      <c r="E951" s="22"/>
      <c r="F951" s="22"/>
      <c r="G951" s="22"/>
      <c r="H951" s="22"/>
      <c r="I951" s="22"/>
      <c r="J951" s="22">
        <v>9</v>
      </c>
      <c r="K951" s="22"/>
      <c r="L951" s="22"/>
      <c r="M951" s="22"/>
      <c r="N951" s="22"/>
      <c r="O951" s="22"/>
      <c r="P951" s="22"/>
      <c r="Q951" s="22"/>
      <c r="R951" s="22"/>
    </row>
    <row r="952" spans="1:18" x14ac:dyDescent="0.25">
      <c r="A952" t="s">
        <v>516</v>
      </c>
      <c r="B952" t="s">
        <v>1288</v>
      </c>
      <c r="C952" s="8">
        <f>_xlfn.IFNA(VLOOKUP(E952,Points!$A$2:$B$36,2),0)+_xlfn.IFNA(VLOOKUP(F952,Points!$A$2:$B$36,2),0)+_xlfn.IFNA(VLOOKUP(G952,Points!$A$2:$B$36,2),0)+_xlfn.IFNA(VLOOKUP(H952,Points!$A$2:$B$36,2),0)+_xlfn.IFNA(VLOOKUP(I952,Points!$A$2:$B$36,2),0)+_xlfn.IFNA(VLOOKUP(J952,Points!$A$2:$B$36,2),0)+_xlfn.IFNA(VLOOKUP(K952,Points!$A$2:$B$36,2),0)+_xlfn.IFNA(VLOOKUP(L952,Points!$A$2:$B$36,2),0)+_xlfn.IFNA(VLOOKUP(M952,Points!$A$2:$B$36,2),0)+_xlfn.IFNA(VLOOKUP(N952,Points!$A$2:$B$36,2),0)+_xlfn.IFNA(VLOOKUP(O952,Points!$A$2:$B$36,2),0)+_xlfn.IFNA(VLOOKUP(P952,Points!$A$2:$B$36,2),0)+_xlfn.IFNA(VLOOKUP(Q952,Points!$D$2:$E$36,2),0)+R952</f>
        <v>4</v>
      </c>
      <c r="D952" s="22"/>
      <c r="E952" s="22"/>
      <c r="F952" s="22"/>
      <c r="G952" s="22"/>
      <c r="H952" s="22"/>
      <c r="I952" s="22"/>
      <c r="J952" s="22"/>
      <c r="K952" s="22">
        <v>9</v>
      </c>
      <c r="L952" s="22"/>
      <c r="M952" s="22"/>
      <c r="N952" s="22"/>
      <c r="O952" s="22"/>
      <c r="P952" s="22"/>
      <c r="Q952" s="22"/>
      <c r="R952" s="22"/>
    </row>
    <row r="953" spans="1:18" x14ac:dyDescent="0.25">
      <c r="A953" t="s">
        <v>1548</v>
      </c>
      <c r="B953" t="s">
        <v>1549</v>
      </c>
      <c r="C953" s="8">
        <f>_xlfn.IFNA(VLOOKUP(E953,Points!$A$2:$B$36,2),0)+_xlfn.IFNA(VLOOKUP(F953,Points!$A$2:$B$36,2),0)+_xlfn.IFNA(VLOOKUP(G953,Points!$A$2:$B$36,2),0)+_xlfn.IFNA(VLOOKUP(H953,Points!$A$2:$B$36,2),0)+_xlfn.IFNA(VLOOKUP(I953,Points!$A$2:$B$36,2),0)+_xlfn.IFNA(VLOOKUP(J953,Points!$A$2:$B$36,2),0)+_xlfn.IFNA(VLOOKUP(K953,Points!$A$2:$B$36,2),0)+_xlfn.IFNA(VLOOKUP(L953,Points!$A$2:$B$36,2),0)+_xlfn.IFNA(VLOOKUP(M953,Points!$A$2:$B$36,2),0)+_xlfn.IFNA(VLOOKUP(N953,Points!$A$2:$B$36,2),0)+_xlfn.IFNA(VLOOKUP(O953,Points!$A$2:$B$36,2),0)+_xlfn.IFNA(VLOOKUP(P953,Points!$A$2:$B$36,2),0)+_xlfn.IFNA(VLOOKUP(Q953,Points!$D$2:$E$36,2),0)+R953</f>
        <v>4</v>
      </c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>
        <v>9</v>
      </c>
      <c r="P953" s="22"/>
      <c r="Q953" s="22"/>
      <c r="R953" s="22"/>
    </row>
    <row r="954" spans="1:18" x14ac:dyDescent="0.25">
      <c r="A954" t="s">
        <v>536</v>
      </c>
      <c r="B954" t="s">
        <v>594</v>
      </c>
      <c r="C954" s="32">
        <f>_xlfn.IFNA(VLOOKUP(E954,Points!$A$2:$B$36,2),0)+_xlfn.IFNA(VLOOKUP(F954,Points!$A$2:$B$36,2),0)+_xlfn.IFNA(VLOOKUP(G954,Points!$A$2:$B$36,2),0)+_xlfn.IFNA(VLOOKUP(H954,Points!$A$2:$B$36,2),0)+_xlfn.IFNA(VLOOKUP(I954,Points!$A$2:$B$36,2),0)+_xlfn.IFNA(VLOOKUP(J954,Points!$A$2:$B$36,2),0)+_xlfn.IFNA(VLOOKUP(K954,Points!$A$2:$B$36,2),0)+_xlfn.IFNA(VLOOKUP(L954,Points!$A$2:$B$36,2),0)+_xlfn.IFNA(VLOOKUP(M954,Points!$A$2:$B$36,2),0)+_xlfn.IFNA(VLOOKUP(N954,Points!$A$2:$B$36,2),0)+_xlfn.IFNA(VLOOKUP(O954,Points!$A$2:$B$36,2),0)+_xlfn.IFNA(VLOOKUP(P954,Points!$A$2:$B$36,2),0)+_xlfn.IFNA(VLOOKUP(Q954,Points!$D$2:$E$36,2),0)+R954</f>
        <v>3</v>
      </c>
      <c r="D954" s="22"/>
      <c r="E954" s="22"/>
      <c r="F954">
        <v>11</v>
      </c>
      <c r="G954" s="22">
        <v>13</v>
      </c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</row>
    <row r="955" spans="1:18" x14ac:dyDescent="0.25">
      <c r="A955" t="s">
        <v>488</v>
      </c>
      <c r="B955" t="s">
        <v>595</v>
      </c>
      <c r="C955" s="8">
        <f>_xlfn.IFNA(VLOOKUP(E955,Points!$A$2:$B$36,2),0)+_xlfn.IFNA(VLOOKUP(F955,Points!$A$2:$B$36,2),0)+_xlfn.IFNA(VLOOKUP(G955,Points!$A$2:$B$36,2),0)+_xlfn.IFNA(VLOOKUP(H955,Points!$A$2:$B$36,2),0)+_xlfn.IFNA(VLOOKUP(I955,Points!$A$2:$B$36,2),0)+_xlfn.IFNA(VLOOKUP(J955,Points!$A$2:$B$36,2),0)+_xlfn.IFNA(VLOOKUP(K955,Points!$A$2:$B$36,2),0)+_xlfn.IFNA(VLOOKUP(L955,Points!$A$2:$B$36,2),0)+_xlfn.IFNA(VLOOKUP(M955,Points!$A$2:$B$36,2),0)+_xlfn.IFNA(VLOOKUP(N955,Points!$A$2:$B$36,2),0)+_xlfn.IFNA(VLOOKUP(O955,Points!$A$2:$B$36,2),0)+_xlfn.IFNA(VLOOKUP(P955,Points!$A$2:$B$36,2),0)+_xlfn.IFNA(VLOOKUP(Q955,Points!$D$2:$E$36,2),0)+R955</f>
        <v>3</v>
      </c>
      <c r="D955" s="22"/>
      <c r="E955" s="22"/>
      <c r="F955" s="22"/>
      <c r="G955" s="22"/>
      <c r="H955" s="22">
        <v>10</v>
      </c>
      <c r="I955" s="22"/>
      <c r="J955" s="22"/>
      <c r="K955" s="22"/>
      <c r="L955" s="22"/>
      <c r="M955" s="22"/>
      <c r="N955" s="22"/>
      <c r="O955" s="22"/>
      <c r="P955" s="22"/>
      <c r="Q955" s="22"/>
      <c r="R955" s="22"/>
    </row>
    <row r="956" spans="1:18" x14ac:dyDescent="0.25">
      <c r="A956" t="s">
        <v>333</v>
      </c>
      <c r="B956" t="s">
        <v>1103</v>
      </c>
      <c r="C956" s="8">
        <f>_xlfn.IFNA(VLOOKUP(E956,Points!$A$2:$B$36,2),0)+_xlfn.IFNA(VLOOKUP(F956,Points!$A$2:$B$36,2),0)+_xlfn.IFNA(VLOOKUP(G956,Points!$A$2:$B$36,2),0)+_xlfn.IFNA(VLOOKUP(H956,Points!$A$2:$B$36,2),0)+_xlfn.IFNA(VLOOKUP(I956,Points!$A$2:$B$36,2),0)+_xlfn.IFNA(VLOOKUP(J956,Points!$A$2:$B$36,2),0)+_xlfn.IFNA(VLOOKUP(K956,Points!$A$2:$B$36,2),0)+_xlfn.IFNA(VLOOKUP(L956,Points!$A$2:$B$36,2),0)+_xlfn.IFNA(VLOOKUP(M956,Points!$A$2:$B$36,2),0)+_xlfn.IFNA(VLOOKUP(N956,Points!$A$2:$B$36,2),0)+_xlfn.IFNA(VLOOKUP(O956,Points!$A$2:$B$36,2),0)+_xlfn.IFNA(VLOOKUP(P956,Points!$A$2:$B$36,2),0)+_xlfn.IFNA(VLOOKUP(Q956,Points!$D$2:$E$36,2),0)+R956</f>
        <v>3</v>
      </c>
      <c r="D956" s="22"/>
      <c r="E956" s="22"/>
      <c r="F956" s="22"/>
      <c r="G956" s="22"/>
      <c r="H956" s="22"/>
      <c r="I956" s="22"/>
      <c r="J956" s="22">
        <v>10</v>
      </c>
      <c r="K956" s="22"/>
      <c r="L956" s="22"/>
      <c r="M956" s="22"/>
      <c r="N956" s="22"/>
      <c r="O956" s="22"/>
      <c r="P956" s="22"/>
      <c r="Q956" s="22"/>
      <c r="R956" s="22"/>
    </row>
    <row r="957" spans="1:18" x14ac:dyDescent="0.25">
      <c r="A957" t="s">
        <v>1289</v>
      </c>
      <c r="B957" t="s">
        <v>1290</v>
      </c>
      <c r="C957" s="8">
        <f>_xlfn.IFNA(VLOOKUP(E957,Points!$A$2:$B$36,2),0)+_xlfn.IFNA(VLOOKUP(F957,Points!$A$2:$B$36,2),0)+_xlfn.IFNA(VLOOKUP(G957,Points!$A$2:$B$36,2),0)+_xlfn.IFNA(VLOOKUP(H957,Points!$A$2:$B$36,2),0)+_xlfn.IFNA(VLOOKUP(I957,Points!$A$2:$B$36,2),0)+_xlfn.IFNA(VLOOKUP(J957,Points!$A$2:$B$36,2),0)+_xlfn.IFNA(VLOOKUP(K957,Points!$A$2:$B$36,2),0)+_xlfn.IFNA(VLOOKUP(L957,Points!$A$2:$B$36,2),0)+_xlfn.IFNA(VLOOKUP(M957,Points!$A$2:$B$36,2),0)+_xlfn.IFNA(VLOOKUP(N957,Points!$A$2:$B$36,2),0)+_xlfn.IFNA(VLOOKUP(O957,Points!$A$2:$B$36,2),0)+_xlfn.IFNA(VLOOKUP(P957,Points!$A$2:$B$36,2),0)+_xlfn.IFNA(VLOOKUP(Q957,Points!$D$2:$E$36,2),0)+R957</f>
        <v>3</v>
      </c>
      <c r="D957" s="22"/>
      <c r="E957" s="22"/>
      <c r="F957" s="22"/>
      <c r="G957" s="22"/>
      <c r="H957" s="22"/>
      <c r="I957" s="22"/>
      <c r="J957" s="22"/>
      <c r="K957" s="22">
        <v>10</v>
      </c>
      <c r="L957" s="22"/>
      <c r="M957" s="22"/>
      <c r="N957" s="22"/>
      <c r="O957" s="22"/>
      <c r="P957" s="22"/>
      <c r="Q957" s="22"/>
      <c r="R957" s="22"/>
    </row>
    <row r="958" spans="1:18" x14ac:dyDescent="0.25">
      <c r="A958" t="s">
        <v>582</v>
      </c>
      <c r="B958" t="s">
        <v>1028</v>
      </c>
      <c r="C958" s="8">
        <f>_xlfn.IFNA(VLOOKUP(E958,Points!$A$2:$B$36,2),0)+_xlfn.IFNA(VLOOKUP(F958,Points!$A$2:$B$36,2),0)+_xlfn.IFNA(VLOOKUP(G958,Points!$A$2:$B$36,2),0)+_xlfn.IFNA(VLOOKUP(H958,Points!$A$2:$B$36,2),0)+_xlfn.IFNA(VLOOKUP(I958,Points!$A$2:$B$36,2),0)+_xlfn.IFNA(VLOOKUP(J958,Points!$A$2:$B$36,2),0)+_xlfn.IFNA(VLOOKUP(K958,Points!$A$2:$B$36,2),0)+_xlfn.IFNA(VLOOKUP(L958,Points!$A$2:$B$36,2),0)+_xlfn.IFNA(VLOOKUP(M958,Points!$A$2:$B$36,2),0)+_xlfn.IFNA(VLOOKUP(N958,Points!$A$2:$B$36,2),0)+_xlfn.IFNA(VLOOKUP(O958,Points!$A$2:$B$36,2),0)+_xlfn.IFNA(VLOOKUP(P958,Points!$A$2:$B$36,2),0)+_xlfn.IFNA(VLOOKUP(Q958,Points!$D$2:$E$36,2),0)+R958</f>
        <v>3</v>
      </c>
      <c r="D958" s="22"/>
      <c r="E958" s="22"/>
      <c r="F958" s="22"/>
      <c r="G958" s="22"/>
      <c r="H958" s="22"/>
      <c r="I958" s="22"/>
      <c r="J958" s="22"/>
      <c r="K958" s="22"/>
      <c r="L958" s="22">
        <v>10</v>
      </c>
      <c r="M958" s="22"/>
      <c r="N958" s="22"/>
      <c r="O958" s="22"/>
      <c r="P958" s="22"/>
      <c r="Q958" s="22"/>
      <c r="R958" s="22"/>
    </row>
    <row r="959" spans="1:18" x14ac:dyDescent="0.25">
      <c r="A959" t="s">
        <v>256</v>
      </c>
      <c r="B959" t="s">
        <v>1550</v>
      </c>
      <c r="C959" s="8">
        <f>_xlfn.IFNA(VLOOKUP(E959,Points!$A$2:$B$36,2),0)+_xlfn.IFNA(VLOOKUP(F959,Points!$A$2:$B$36,2),0)+_xlfn.IFNA(VLOOKUP(G959,Points!$A$2:$B$36,2),0)+_xlfn.IFNA(VLOOKUP(H959,Points!$A$2:$B$36,2),0)+_xlfn.IFNA(VLOOKUP(I959,Points!$A$2:$B$36,2),0)+_xlfn.IFNA(VLOOKUP(J959,Points!$A$2:$B$36,2),0)+_xlfn.IFNA(VLOOKUP(K959,Points!$A$2:$B$36,2),0)+_xlfn.IFNA(VLOOKUP(L959,Points!$A$2:$B$36,2),0)+_xlfn.IFNA(VLOOKUP(M959,Points!$A$2:$B$36,2),0)+_xlfn.IFNA(VLOOKUP(N959,Points!$A$2:$B$36,2),0)+_xlfn.IFNA(VLOOKUP(O959,Points!$A$2:$B$36,2),0)+_xlfn.IFNA(VLOOKUP(P959,Points!$A$2:$B$36,2),0)+_xlfn.IFNA(VLOOKUP(Q959,Points!$D$2:$E$36,2),0)+R959</f>
        <v>3</v>
      </c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>
        <v>10</v>
      </c>
      <c r="P959" s="22"/>
      <c r="Q959" s="22"/>
      <c r="R959" s="22"/>
    </row>
    <row r="960" spans="1:18" x14ac:dyDescent="0.25">
      <c r="A960" t="s">
        <v>65</v>
      </c>
      <c r="B960" t="s">
        <v>596</v>
      </c>
      <c r="C960" s="8">
        <f>_xlfn.IFNA(VLOOKUP(E960,Points!$A$2:$B$36,2),0)+_xlfn.IFNA(VLOOKUP(F960,Points!$A$2:$B$36,2),0)+_xlfn.IFNA(VLOOKUP(G960,Points!$A$2:$B$36,2),0)+_xlfn.IFNA(VLOOKUP(H960,Points!$A$2:$B$36,2),0)+_xlfn.IFNA(VLOOKUP(I960,Points!$A$2:$B$36,2),0)+_xlfn.IFNA(VLOOKUP(J960,Points!$A$2:$B$36,2),0)+_xlfn.IFNA(VLOOKUP(K960,Points!$A$2:$B$36,2),0)+_xlfn.IFNA(VLOOKUP(L960,Points!$A$2:$B$36,2),0)+_xlfn.IFNA(VLOOKUP(M960,Points!$A$2:$B$36,2),0)+_xlfn.IFNA(VLOOKUP(N960,Points!$A$2:$B$36,2),0)+_xlfn.IFNA(VLOOKUP(O960,Points!$A$2:$B$36,2),0)+_xlfn.IFNA(VLOOKUP(P960,Points!$A$2:$B$36,2),0)+_xlfn.IFNA(VLOOKUP(Q960,Points!$D$2:$E$36,2),0)+R960</f>
        <v>2</v>
      </c>
      <c r="D960" s="22"/>
      <c r="E960" s="22">
        <v>11</v>
      </c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</row>
    <row r="961" spans="1:19" x14ac:dyDescent="0.25">
      <c r="A961" t="s">
        <v>156</v>
      </c>
      <c r="B961" t="s">
        <v>1131</v>
      </c>
      <c r="C961" s="8">
        <f>_xlfn.IFNA(VLOOKUP(E961,Points!$A$2:$B$36,2),0)+_xlfn.IFNA(VLOOKUP(F961,Points!$A$2:$B$36,2),0)+_xlfn.IFNA(VLOOKUP(G961,Points!$A$2:$B$36,2),0)+_xlfn.IFNA(VLOOKUP(H961,Points!$A$2:$B$36,2),0)+_xlfn.IFNA(VLOOKUP(I961,Points!$A$2:$B$36,2),0)+_xlfn.IFNA(VLOOKUP(J961,Points!$A$2:$B$36,2),0)+_xlfn.IFNA(VLOOKUP(K961,Points!$A$2:$B$36,2),0)+_xlfn.IFNA(VLOOKUP(L961,Points!$A$2:$B$36,2),0)+_xlfn.IFNA(VLOOKUP(M961,Points!$A$2:$B$36,2),0)+_xlfn.IFNA(VLOOKUP(N961,Points!$A$2:$B$36,2),0)+_xlfn.IFNA(VLOOKUP(O961,Points!$A$2:$B$36,2),0)+_xlfn.IFNA(VLOOKUP(P961,Points!$A$2:$B$36,2),0)+_xlfn.IFNA(VLOOKUP(Q961,Points!$D$2:$E$36,2),0)+R961</f>
        <v>2</v>
      </c>
      <c r="D961" s="22"/>
      <c r="E961" s="22"/>
      <c r="F961" s="22"/>
      <c r="G961" s="22"/>
      <c r="H961" s="22"/>
      <c r="I961" s="22"/>
      <c r="J961" s="22">
        <v>11</v>
      </c>
      <c r="K961" s="22"/>
      <c r="L961" s="22"/>
      <c r="M961" s="22"/>
      <c r="N961" s="22"/>
      <c r="O961" s="22"/>
      <c r="P961" s="22"/>
      <c r="Q961" s="22"/>
      <c r="R961" s="22"/>
    </row>
    <row r="962" spans="1:19" x14ac:dyDescent="0.25">
      <c r="A962" t="s">
        <v>158</v>
      </c>
      <c r="B962" t="s">
        <v>1291</v>
      </c>
      <c r="C962" s="8">
        <f>_xlfn.IFNA(VLOOKUP(E962,Points!$A$2:$B$36,2),0)+_xlfn.IFNA(VLOOKUP(F962,Points!$A$2:$B$36,2),0)+_xlfn.IFNA(VLOOKUP(G962,Points!$A$2:$B$36,2),0)+_xlfn.IFNA(VLOOKUP(H962,Points!$A$2:$B$36,2),0)+_xlfn.IFNA(VLOOKUP(I962,Points!$A$2:$B$36,2),0)+_xlfn.IFNA(VLOOKUP(J962,Points!$A$2:$B$36,2),0)+_xlfn.IFNA(VLOOKUP(K962,Points!$A$2:$B$36,2),0)+_xlfn.IFNA(VLOOKUP(L962,Points!$A$2:$B$36,2),0)+_xlfn.IFNA(VLOOKUP(M962,Points!$A$2:$B$36,2),0)+_xlfn.IFNA(VLOOKUP(N962,Points!$A$2:$B$36,2),0)+_xlfn.IFNA(VLOOKUP(O962,Points!$A$2:$B$36,2),0)+_xlfn.IFNA(VLOOKUP(P962,Points!$A$2:$B$36,2),0)+_xlfn.IFNA(VLOOKUP(Q962,Points!$D$2:$E$36,2),0)+R962</f>
        <v>2</v>
      </c>
      <c r="D962" s="22"/>
      <c r="E962" s="22"/>
      <c r="F962" s="22"/>
      <c r="G962" s="22"/>
      <c r="H962" s="22"/>
      <c r="I962" s="22"/>
      <c r="J962" s="22"/>
      <c r="K962" s="22">
        <v>11</v>
      </c>
      <c r="L962" s="22"/>
      <c r="M962" s="22"/>
      <c r="N962" s="22"/>
      <c r="O962" s="22"/>
      <c r="P962" s="22"/>
      <c r="Q962" s="22"/>
      <c r="R962" s="22"/>
    </row>
    <row r="963" spans="1:19" x14ac:dyDescent="0.25">
      <c r="A963" t="s">
        <v>707</v>
      </c>
      <c r="B963" t="s">
        <v>561</v>
      </c>
      <c r="C963" s="32">
        <f>_xlfn.IFNA(VLOOKUP(E963,Points!$A$2:$B$36,2),0)+_xlfn.IFNA(VLOOKUP(F963,Points!$A$2:$B$36,2),0)+_xlfn.IFNA(VLOOKUP(G963,Points!$A$2:$B$36,2),0)+_xlfn.IFNA(VLOOKUP(H963,Points!$A$2:$B$36,2),0)+_xlfn.IFNA(VLOOKUP(I963,Points!$A$2:$B$36,2),0)+_xlfn.IFNA(VLOOKUP(J963,Points!$A$2:$B$36,2),0)+_xlfn.IFNA(VLOOKUP(K963,Points!$A$2:$B$36,2),0)+_xlfn.IFNA(VLOOKUP(L963,Points!$A$2:$B$36,2),0)+_xlfn.IFNA(VLOOKUP(M963,Points!$A$2:$B$36,2),0)+_xlfn.IFNA(VLOOKUP(N963,Points!$A$2:$B$36,2),0)+_xlfn.IFNA(VLOOKUP(O963,Points!$A$2:$B$36,2),0)+_xlfn.IFNA(VLOOKUP(P963,Points!$A$2:$B$36,2),0)+_xlfn.IFNA(VLOOKUP(Q963,Points!$D$2:$E$36,2),0)+R963</f>
        <v>2</v>
      </c>
      <c r="D963" s="22"/>
      <c r="E963" s="22"/>
      <c r="F963" s="22"/>
      <c r="G963" s="22"/>
      <c r="H963" s="22"/>
      <c r="I963" s="22"/>
      <c r="J963" s="22"/>
      <c r="K963" s="22">
        <v>13</v>
      </c>
      <c r="L963" s="22"/>
      <c r="M963" s="22"/>
      <c r="N963" s="22"/>
      <c r="O963" s="22">
        <v>13</v>
      </c>
      <c r="P963" s="22"/>
      <c r="Q963" s="22"/>
      <c r="R963" s="22"/>
    </row>
    <row r="964" spans="1:19" x14ac:dyDescent="0.25">
      <c r="A964" t="s">
        <v>165</v>
      </c>
      <c r="B964" t="s">
        <v>1551</v>
      </c>
      <c r="C964" s="8">
        <f>_xlfn.IFNA(VLOOKUP(E964,Points!$A$2:$B$36,2),0)+_xlfn.IFNA(VLOOKUP(F964,Points!$A$2:$B$36,2),0)+_xlfn.IFNA(VLOOKUP(G964,Points!$A$2:$B$36,2),0)+_xlfn.IFNA(VLOOKUP(H964,Points!$A$2:$B$36,2),0)+_xlfn.IFNA(VLOOKUP(I964,Points!$A$2:$B$36,2),0)+_xlfn.IFNA(VLOOKUP(J964,Points!$A$2:$B$36,2),0)+_xlfn.IFNA(VLOOKUP(K964,Points!$A$2:$B$36,2),0)+_xlfn.IFNA(VLOOKUP(L964,Points!$A$2:$B$36,2),0)+_xlfn.IFNA(VLOOKUP(M964,Points!$A$2:$B$36,2),0)+_xlfn.IFNA(VLOOKUP(N964,Points!$A$2:$B$36,2),0)+_xlfn.IFNA(VLOOKUP(O964,Points!$A$2:$B$36,2),0)+_xlfn.IFNA(VLOOKUP(P964,Points!$A$2:$B$36,2),0)+_xlfn.IFNA(VLOOKUP(Q964,Points!$D$2:$E$36,2),0)+R964</f>
        <v>2</v>
      </c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>
        <v>11</v>
      </c>
      <c r="P964" s="22"/>
      <c r="Q964" s="22"/>
      <c r="R964" s="22"/>
    </row>
    <row r="965" spans="1:19" x14ac:dyDescent="0.25">
      <c r="A965" t="s">
        <v>213</v>
      </c>
      <c r="B965" t="s">
        <v>597</v>
      </c>
      <c r="C965" s="8">
        <f>_xlfn.IFNA(VLOOKUP(E965,Points!$A$2:$B$36,2),0)+_xlfn.IFNA(VLOOKUP(F965,Points!$A$2:$B$36,2),0)+_xlfn.IFNA(VLOOKUP(G965,Points!$A$2:$B$36,2),0)+_xlfn.IFNA(VLOOKUP(H965,Points!$A$2:$B$36,2),0)+_xlfn.IFNA(VLOOKUP(I965,Points!$A$2:$B$36,2),0)+_xlfn.IFNA(VLOOKUP(J965,Points!$A$2:$B$36,2),0)+_xlfn.IFNA(VLOOKUP(K965,Points!$A$2:$B$36,2),0)+_xlfn.IFNA(VLOOKUP(L965,Points!$A$2:$B$36,2),0)+_xlfn.IFNA(VLOOKUP(M965,Points!$A$2:$B$36,2),0)+_xlfn.IFNA(VLOOKUP(N965,Points!$A$2:$B$36,2),0)+_xlfn.IFNA(VLOOKUP(O965,Points!$A$2:$B$36,2),0)+_xlfn.IFNA(VLOOKUP(P965,Points!$A$2:$B$36,2),0)+_xlfn.IFNA(VLOOKUP(Q965,Points!$D$2:$E$36,2),0)+R965</f>
        <v>1</v>
      </c>
      <c r="D965" s="22"/>
      <c r="E965" s="22">
        <v>12</v>
      </c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</row>
    <row r="966" spans="1:19" x14ac:dyDescent="0.25">
      <c r="A966" t="s">
        <v>333</v>
      </c>
      <c r="B966" t="s">
        <v>598</v>
      </c>
      <c r="C966" s="8">
        <f>_xlfn.IFNA(VLOOKUP(E966,Points!$A$2:$B$36,2),0)+_xlfn.IFNA(VLOOKUP(F966,Points!$A$2:$B$36,2),0)+_xlfn.IFNA(VLOOKUP(G966,Points!$A$2:$B$36,2),0)+_xlfn.IFNA(VLOOKUP(H966,Points!$A$2:$B$36,2),0)+_xlfn.IFNA(VLOOKUP(I966,Points!$A$2:$B$36,2),0)+_xlfn.IFNA(VLOOKUP(J966,Points!$A$2:$B$36,2),0)+_xlfn.IFNA(VLOOKUP(K966,Points!$A$2:$B$36,2),0)+_xlfn.IFNA(VLOOKUP(L966,Points!$A$2:$B$36,2),0)+_xlfn.IFNA(VLOOKUP(M966,Points!$A$2:$B$36,2),0)+_xlfn.IFNA(VLOOKUP(N966,Points!$A$2:$B$36,2),0)+_xlfn.IFNA(VLOOKUP(O966,Points!$A$2:$B$36,2),0)+_xlfn.IFNA(VLOOKUP(P966,Points!$A$2:$B$36,2),0)+_xlfn.IFNA(VLOOKUP(Q966,Points!$D$2:$E$36,2),0)+R966</f>
        <v>1</v>
      </c>
      <c r="D966" s="22"/>
      <c r="E966" s="22">
        <v>13</v>
      </c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</row>
    <row r="967" spans="1:19" x14ac:dyDescent="0.25">
      <c r="A967" t="s">
        <v>599</v>
      </c>
      <c r="B967" t="s">
        <v>600</v>
      </c>
      <c r="C967" s="8">
        <f>_xlfn.IFNA(VLOOKUP(E967,Points!$A$2:$B$36,2),0)+_xlfn.IFNA(VLOOKUP(F967,Points!$A$2:$B$36,2),0)+_xlfn.IFNA(VLOOKUP(G967,Points!$A$2:$B$36,2),0)+_xlfn.IFNA(VLOOKUP(H967,Points!$A$2:$B$36,2),0)+_xlfn.IFNA(VLOOKUP(I967,Points!$A$2:$B$36,2),0)+_xlfn.IFNA(VLOOKUP(J967,Points!$A$2:$B$36,2),0)+_xlfn.IFNA(VLOOKUP(K967,Points!$A$2:$B$36,2),0)+_xlfn.IFNA(VLOOKUP(L967,Points!$A$2:$B$36,2),0)+_xlfn.IFNA(VLOOKUP(M967,Points!$A$2:$B$36,2),0)+_xlfn.IFNA(VLOOKUP(N967,Points!$A$2:$B$36,2),0)+_xlfn.IFNA(VLOOKUP(O967,Points!$A$2:$B$36,2),0)+_xlfn.IFNA(VLOOKUP(P967,Points!$A$2:$B$36,2),0)+_xlfn.IFNA(VLOOKUP(Q967,Points!$D$2:$E$36,2),0)+R967</f>
        <v>1</v>
      </c>
      <c r="D967" s="22"/>
      <c r="E967" s="22">
        <v>14</v>
      </c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</row>
    <row r="968" spans="1:19" x14ac:dyDescent="0.25">
      <c r="A968" t="s">
        <v>234</v>
      </c>
      <c r="B968" t="s">
        <v>601</v>
      </c>
      <c r="C968" s="8">
        <f>_xlfn.IFNA(VLOOKUP(E968,Points!$A$2:$B$36,2),0)+_xlfn.IFNA(VLOOKUP(F968,Points!$A$2:$B$36,2),0)+_xlfn.IFNA(VLOOKUP(G968,Points!$A$2:$B$36,2),0)+_xlfn.IFNA(VLOOKUP(H968,Points!$A$2:$B$36,2),0)+_xlfn.IFNA(VLOOKUP(I968,Points!$A$2:$B$36,2),0)+_xlfn.IFNA(VLOOKUP(J968,Points!$A$2:$B$36,2),0)+_xlfn.IFNA(VLOOKUP(K968,Points!$A$2:$B$36,2),0)+_xlfn.IFNA(VLOOKUP(L968,Points!$A$2:$B$36,2),0)+_xlfn.IFNA(VLOOKUP(M968,Points!$A$2:$B$36,2),0)+_xlfn.IFNA(VLOOKUP(N968,Points!$A$2:$B$36,2),0)+_xlfn.IFNA(VLOOKUP(O968,Points!$A$2:$B$36,2),0)+_xlfn.IFNA(VLOOKUP(P968,Points!$A$2:$B$36,2),0)+_xlfn.IFNA(VLOOKUP(Q968,Points!$D$2:$E$36,2),0)+R968</f>
        <v>1</v>
      </c>
      <c r="D968" s="22"/>
      <c r="E968" s="22"/>
      <c r="F968">
        <v>12</v>
      </c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</row>
    <row r="969" spans="1:19" x14ac:dyDescent="0.25">
      <c r="A969" t="s">
        <v>508</v>
      </c>
      <c r="B969" t="s">
        <v>602</v>
      </c>
      <c r="C969" s="8">
        <f>_xlfn.IFNA(VLOOKUP(E969,Points!$A$2:$B$36,2),0)+_xlfn.IFNA(VLOOKUP(F969,Points!$A$2:$B$36,2),0)+_xlfn.IFNA(VLOOKUP(G969,Points!$A$2:$B$36,2),0)+_xlfn.IFNA(VLOOKUP(H969,Points!$A$2:$B$36,2),0)+_xlfn.IFNA(VLOOKUP(I969,Points!$A$2:$B$36,2),0)+_xlfn.IFNA(VLOOKUP(J969,Points!$A$2:$B$36,2),0)+_xlfn.IFNA(VLOOKUP(K969,Points!$A$2:$B$36,2),0)+_xlfn.IFNA(VLOOKUP(L969,Points!$A$2:$B$36,2),0)+_xlfn.IFNA(VLOOKUP(M969,Points!$A$2:$B$36,2),0)+_xlfn.IFNA(VLOOKUP(N969,Points!$A$2:$B$36,2),0)+_xlfn.IFNA(VLOOKUP(O969,Points!$A$2:$B$36,2),0)+_xlfn.IFNA(VLOOKUP(P969,Points!$A$2:$B$36,2),0)+_xlfn.IFNA(VLOOKUP(Q969,Points!$D$2:$E$36,2),0)+R969</f>
        <v>1</v>
      </c>
      <c r="D969" s="22"/>
      <c r="E969" s="22"/>
      <c r="F969" s="22"/>
      <c r="G969" s="22">
        <v>12</v>
      </c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</row>
    <row r="970" spans="1:19" x14ac:dyDescent="0.25">
      <c r="A970" t="s">
        <v>88</v>
      </c>
      <c r="B970" t="s">
        <v>603</v>
      </c>
      <c r="C970" s="8">
        <f>_xlfn.IFNA(VLOOKUP(E970,Points!$A$2:$B$36,2),0)+_xlfn.IFNA(VLOOKUP(F970,Points!$A$2:$B$36,2),0)+_xlfn.IFNA(VLOOKUP(G970,Points!$A$2:$B$36,2),0)+_xlfn.IFNA(VLOOKUP(H970,Points!$A$2:$B$36,2),0)+_xlfn.IFNA(VLOOKUP(I970,Points!$A$2:$B$36,2),0)+_xlfn.IFNA(VLOOKUP(J970,Points!$A$2:$B$36,2),0)+_xlfn.IFNA(VLOOKUP(K970,Points!$A$2:$B$36,2),0)+_xlfn.IFNA(VLOOKUP(L970,Points!$A$2:$B$36,2),0)+_xlfn.IFNA(VLOOKUP(M970,Points!$A$2:$B$36,2),0)+_xlfn.IFNA(VLOOKUP(N970,Points!$A$2:$B$36,2),0)+_xlfn.IFNA(VLOOKUP(O970,Points!$A$2:$B$36,2),0)+_xlfn.IFNA(VLOOKUP(P970,Points!$A$2:$B$36,2),0)+_xlfn.IFNA(VLOOKUP(Q970,Points!$D$2:$E$36,2),0)+R970</f>
        <v>1</v>
      </c>
      <c r="D970" s="22"/>
      <c r="E970" s="22"/>
      <c r="F970" s="22"/>
      <c r="G970" s="22">
        <v>14</v>
      </c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</row>
    <row r="971" spans="1:19" x14ac:dyDescent="0.25">
      <c r="A971" t="s">
        <v>604</v>
      </c>
      <c r="B971" t="s">
        <v>605</v>
      </c>
      <c r="C971" s="8">
        <f>_xlfn.IFNA(VLOOKUP(E971,Points!$A$2:$B$36,2),0)+_xlfn.IFNA(VLOOKUP(F971,Points!$A$2:$B$36,2),0)+_xlfn.IFNA(VLOOKUP(G971,Points!$A$2:$B$36,2),0)+_xlfn.IFNA(VLOOKUP(H971,Points!$A$2:$B$36,2),0)+_xlfn.IFNA(VLOOKUP(I971,Points!$A$2:$B$36,2),0)+_xlfn.IFNA(VLOOKUP(J971,Points!$A$2:$B$36,2),0)+_xlfn.IFNA(VLOOKUP(K971,Points!$A$2:$B$36,2),0)+_xlfn.IFNA(VLOOKUP(L971,Points!$A$2:$B$36,2),0)+_xlfn.IFNA(VLOOKUP(M971,Points!$A$2:$B$36,2),0)+_xlfn.IFNA(VLOOKUP(N971,Points!$A$2:$B$36,2),0)+_xlfn.IFNA(VLOOKUP(O971,Points!$A$2:$B$36,2),0)+_xlfn.IFNA(VLOOKUP(P971,Points!$A$2:$B$36,2),0)+_xlfn.IFNA(VLOOKUP(Q971,Points!$D$2:$E$36,2),0)+R971</f>
        <v>1</v>
      </c>
      <c r="D971" s="22"/>
      <c r="E971" s="22"/>
      <c r="F971" s="22"/>
      <c r="G971" s="22">
        <v>15</v>
      </c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</row>
    <row r="972" spans="1:19" x14ac:dyDescent="0.25">
      <c r="A972" t="s">
        <v>606</v>
      </c>
      <c r="B972" t="s">
        <v>607</v>
      </c>
      <c r="C972" s="8">
        <f>_xlfn.IFNA(VLOOKUP(E972,Points!$A$2:$B$36,2),0)+_xlfn.IFNA(VLOOKUP(F972,Points!$A$2:$B$36,2),0)+_xlfn.IFNA(VLOOKUP(G972,Points!$A$2:$B$36,2),0)+_xlfn.IFNA(VLOOKUP(H972,Points!$A$2:$B$36,2),0)+_xlfn.IFNA(VLOOKUP(I972,Points!$A$2:$B$36,2),0)+_xlfn.IFNA(VLOOKUP(J972,Points!$A$2:$B$36,2),0)+_xlfn.IFNA(VLOOKUP(K972,Points!$A$2:$B$36,2),0)+_xlfn.IFNA(VLOOKUP(L972,Points!$A$2:$B$36,2),0)+_xlfn.IFNA(VLOOKUP(M972,Points!$A$2:$B$36,2),0)+_xlfn.IFNA(VLOOKUP(N972,Points!$A$2:$B$36,2),0)+_xlfn.IFNA(VLOOKUP(O972,Points!$A$2:$B$36,2),0)+_xlfn.IFNA(VLOOKUP(P972,Points!$A$2:$B$36,2),0)+_xlfn.IFNA(VLOOKUP(Q972,Points!$D$2:$E$36,2),0)+R972</f>
        <v>1</v>
      </c>
      <c r="D972" s="22"/>
      <c r="E972" s="22"/>
      <c r="F972" s="22"/>
      <c r="G972" s="22">
        <v>16</v>
      </c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</row>
    <row r="973" spans="1:19" x14ac:dyDescent="0.25">
      <c r="A973" t="s">
        <v>169</v>
      </c>
      <c r="B973" t="s">
        <v>1132</v>
      </c>
      <c r="C973" s="8">
        <f>_xlfn.IFNA(VLOOKUP(E973,Points!$A$2:$B$36,2),0)+_xlfn.IFNA(VLOOKUP(F973,Points!$A$2:$B$36,2),0)+_xlfn.IFNA(VLOOKUP(G973,Points!$A$2:$B$36,2),0)+_xlfn.IFNA(VLOOKUP(H973,Points!$A$2:$B$36,2),0)+_xlfn.IFNA(VLOOKUP(I973,Points!$A$2:$B$36,2),0)+_xlfn.IFNA(VLOOKUP(J973,Points!$A$2:$B$36,2),0)+_xlfn.IFNA(VLOOKUP(K973,Points!$A$2:$B$36,2),0)+_xlfn.IFNA(VLOOKUP(L973,Points!$A$2:$B$36,2),0)+_xlfn.IFNA(VLOOKUP(M973,Points!$A$2:$B$36,2),0)+_xlfn.IFNA(VLOOKUP(N973,Points!$A$2:$B$36,2),0)+_xlfn.IFNA(VLOOKUP(O973,Points!$A$2:$B$36,2),0)+_xlfn.IFNA(VLOOKUP(P973,Points!$A$2:$B$36,2),0)+_xlfn.IFNA(VLOOKUP(Q973,Points!$D$2:$E$36,2),0)+R973</f>
        <v>1</v>
      </c>
      <c r="D973" s="22"/>
      <c r="E973" s="22"/>
      <c r="F973" s="22"/>
      <c r="G973" s="22"/>
      <c r="H973" s="22"/>
      <c r="I973" s="22"/>
      <c r="J973" s="22">
        <v>12</v>
      </c>
      <c r="K973" s="22"/>
      <c r="L973" s="22"/>
      <c r="M973" s="22"/>
      <c r="N973" s="22"/>
      <c r="O973" s="22"/>
      <c r="P973" s="22"/>
      <c r="Q973" s="22"/>
      <c r="R973" s="22"/>
    </row>
    <row r="974" spans="1:19" x14ac:dyDescent="0.25">
      <c r="A974" t="s">
        <v>925</v>
      </c>
      <c r="B974" t="s">
        <v>1133</v>
      </c>
      <c r="C974" s="8">
        <f>_xlfn.IFNA(VLOOKUP(E974,Points!$A$2:$B$36,2),0)+_xlfn.IFNA(VLOOKUP(F974,Points!$A$2:$B$36,2),0)+_xlfn.IFNA(VLOOKUP(G974,Points!$A$2:$B$36,2),0)+_xlfn.IFNA(VLOOKUP(H974,Points!$A$2:$B$36,2),0)+_xlfn.IFNA(VLOOKUP(I974,Points!$A$2:$B$36,2),0)+_xlfn.IFNA(VLOOKUP(J974,Points!$A$2:$B$36,2),0)+_xlfn.IFNA(VLOOKUP(K974,Points!$A$2:$B$36,2),0)+_xlfn.IFNA(VLOOKUP(L974,Points!$A$2:$B$36,2),0)+_xlfn.IFNA(VLOOKUP(M974,Points!$A$2:$B$36,2),0)+_xlfn.IFNA(VLOOKUP(N974,Points!$A$2:$B$36,2),0)+_xlfn.IFNA(VLOOKUP(O974,Points!$A$2:$B$36,2),0)+_xlfn.IFNA(VLOOKUP(P974,Points!$A$2:$B$36,2),0)+_xlfn.IFNA(VLOOKUP(Q974,Points!$D$2:$E$36,2),0)+R974</f>
        <v>1</v>
      </c>
      <c r="D974" s="22"/>
      <c r="E974" s="22"/>
      <c r="F974" s="22"/>
      <c r="G974" s="22"/>
      <c r="H974" s="22"/>
      <c r="I974" s="22"/>
      <c r="J974" s="22">
        <v>14</v>
      </c>
      <c r="K974" s="22"/>
      <c r="L974" s="22"/>
      <c r="M974" s="22"/>
      <c r="N974" s="22"/>
      <c r="O974" s="22"/>
      <c r="P974" s="22"/>
      <c r="Q974" s="22"/>
      <c r="R974" s="22"/>
    </row>
    <row r="975" spans="1:19" x14ac:dyDescent="0.25">
      <c r="A975" t="s">
        <v>538</v>
      </c>
      <c r="B975" t="s">
        <v>1134</v>
      </c>
      <c r="C975" s="8">
        <f>_xlfn.IFNA(VLOOKUP(E975,Points!$A$2:$B$36,2),0)+_xlfn.IFNA(VLOOKUP(F975,Points!$A$2:$B$36,2),0)+_xlfn.IFNA(VLOOKUP(G975,Points!$A$2:$B$36,2),0)+_xlfn.IFNA(VLOOKUP(H975,Points!$A$2:$B$36,2),0)+_xlfn.IFNA(VLOOKUP(I975,Points!$A$2:$B$36,2),0)+_xlfn.IFNA(VLOOKUP(J975,Points!$A$2:$B$36,2),0)+_xlfn.IFNA(VLOOKUP(K975,Points!$A$2:$B$36,2),0)+_xlfn.IFNA(VLOOKUP(L975,Points!$A$2:$B$36,2),0)+_xlfn.IFNA(VLOOKUP(M975,Points!$A$2:$B$36,2),0)+_xlfn.IFNA(VLOOKUP(N975,Points!$A$2:$B$36,2),0)+_xlfn.IFNA(VLOOKUP(O975,Points!$A$2:$B$36,2),0)+_xlfn.IFNA(VLOOKUP(P975,Points!$A$2:$B$36,2),0)+_xlfn.IFNA(VLOOKUP(Q975,Points!$D$2:$E$36,2),0)+R975</f>
        <v>1</v>
      </c>
      <c r="D975" s="22"/>
      <c r="E975" s="22"/>
      <c r="F975" s="22"/>
      <c r="G975" s="22"/>
      <c r="H975" s="22"/>
      <c r="I975" s="22"/>
      <c r="J975" s="22">
        <v>16</v>
      </c>
      <c r="K975" s="22"/>
      <c r="L975" s="22"/>
      <c r="M975" s="22"/>
      <c r="N975" s="22"/>
      <c r="O975" s="22"/>
      <c r="P975" s="22"/>
      <c r="Q975" s="22"/>
      <c r="R975" s="22"/>
    </row>
    <row r="976" spans="1:19" x14ac:dyDescent="0.25">
      <c r="A976" t="s">
        <v>701</v>
      </c>
      <c r="B976" t="s">
        <v>1197</v>
      </c>
      <c r="C976" s="8">
        <f>_xlfn.IFNA(VLOOKUP(E976,Points!$A$2:$B$36,2),0)+_xlfn.IFNA(VLOOKUP(F976,Points!$A$2:$B$36,2),0)+_xlfn.IFNA(VLOOKUP(G976,Points!$A$2:$B$36,2),0)+_xlfn.IFNA(VLOOKUP(H976,Points!$A$2:$B$36,2),0)+_xlfn.IFNA(VLOOKUP(I976,Points!$A$2:$B$36,2),0)+_xlfn.IFNA(VLOOKUP(J976,Points!$A$2:$B$36,2),0)+_xlfn.IFNA(VLOOKUP(K976,Points!$A$2:$B$36,2),0)+_xlfn.IFNA(VLOOKUP(L976,Points!$A$2:$B$36,2),0)+_xlfn.IFNA(VLOOKUP(M976,Points!$A$2:$B$36,2),0)+_xlfn.IFNA(VLOOKUP(N976,Points!$A$2:$B$36,2),0)+_xlfn.IFNA(VLOOKUP(O976,Points!$A$2:$B$36,2),0)+_xlfn.IFNA(VLOOKUP(P976,Points!$A$2:$B$36,2),0)+_xlfn.IFNA(VLOOKUP(Q976,Points!$D$2:$E$36,2),0)+R976</f>
        <v>1</v>
      </c>
      <c r="D976" s="22"/>
      <c r="E976" s="22"/>
      <c r="F976" s="22"/>
      <c r="G976" s="22"/>
      <c r="H976" s="22"/>
      <c r="I976" s="22"/>
      <c r="J976" s="22"/>
      <c r="K976" s="22"/>
      <c r="L976" s="22"/>
      <c r="M976" s="22" t="s">
        <v>1184</v>
      </c>
      <c r="N976" s="22"/>
      <c r="O976" s="22"/>
      <c r="P976" s="22"/>
      <c r="Q976" s="22"/>
      <c r="R976" s="22">
        <v>1</v>
      </c>
      <c r="S976" t="s">
        <v>1185</v>
      </c>
    </row>
    <row r="977" spans="1:19" x14ac:dyDescent="0.25">
      <c r="A977" t="s">
        <v>1198</v>
      </c>
      <c r="B977" t="s">
        <v>1199</v>
      </c>
      <c r="C977" s="8">
        <f>_xlfn.IFNA(VLOOKUP(E977,Points!$A$2:$B$36,2),0)+_xlfn.IFNA(VLOOKUP(F977,Points!$A$2:$B$36,2),0)+_xlfn.IFNA(VLOOKUP(G977,Points!$A$2:$B$36,2),0)+_xlfn.IFNA(VLOOKUP(H977,Points!$A$2:$B$36,2),0)+_xlfn.IFNA(VLOOKUP(I977,Points!$A$2:$B$36,2),0)+_xlfn.IFNA(VLOOKUP(J977,Points!$A$2:$B$36,2),0)+_xlfn.IFNA(VLOOKUP(K977,Points!$A$2:$B$36,2),0)+_xlfn.IFNA(VLOOKUP(L977,Points!$A$2:$B$36,2),0)+_xlfn.IFNA(VLOOKUP(M977,Points!$A$2:$B$36,2),0)+_xlfn.IFNA(VLOOKUP(N977,Points!$A$2:$B$36,2),0)+_xlfn.IFNA(VLOOKUP(O977,Points!$A$2:$B$36,2),0)+_xlfn.IFNA(VLOOKUP(P977,Points!$A$2:$B$36,2),0)+_xlfn.IFNA(VLOOKUP(Q977,Points!$D$2:$E$36,2),0)+R977</f>
        <v>1</v>
      </c>
      <c r="D977" s="22"/>
      <c r="E977" s="22"/>
      <c r="F977" s="22"/>
      <c r="G977" s="22"/>
      <c r="H977" s="22"/>
      <c r="I977" s="22"/>
      <c r="J977" s="22"/>
      <c r="K977" s="22"/>
      <c r="L977" s="22"/>
      <c r="M977" s="22" t="s">
        <v>1184</v>
      </c>
      <c r="N977" s="22"/>
      <c r="O977" s="22"/>
      <c r="P977" s="22"/>
      <c r="Q977" s="22"/>
      <c r="R977" s="22">
        <v>1</v>
      </c>
      <c r="S977" t="s">
        <v>1185</v>
      </c>
    </row>
    <row r="978" spans="1:19" x14ac:dyDescent="0.25">
      <c r="A978" t="s">
        <v>107</v>
      </c>
      <c r="B978" t="s">
        <v>1200</v>
      </c>
      <c r="C978" s="8">
        <f>_xlfn.IFNA(VLOOKUP(E978,Points!$A$2:$B$36,2),0)+_xlfn.IFNA(VLOOKUP(F978,Points!$A$2:$B$36,2),0)+_xlfn.IFNA(VLOOKUP(G978,Points!$A$2:$B$36,2),0)+_xlfn.IFNA(VLOOKUP(H978,Points!$A$2:$B$36,2),0)+_xlfn.IFNA(VLOOKUP(I978,Points!$A$2:$B$36,2),0)+_xlfn.IFNA(VLOOKUP(J978,Points!$A$2:$B$36,2),0)+_xlfn.IFNA(VLOOKUP(K978,Points!$A$2:$B$36,2),0)+_xlfn.IFNA(VLOOKUP(L978,Points!$A$2:$B$36,2),0)+_xlfn.IFNA(VLOOKUP(M978,Points!$A$2:$B$36,2),0)+_xlfn.IFNA(VLOOKUP(N978,Points!$A$2:$B$36,2),0)+_xlfn.IFNA(VLOOKUP(O978,Points!$A$2:$B$36,2),0)+_xlfn.IFNA(VLOOKUP(P978,Points!$A$2:$B$36,2),0)+_xlfn.IFNA(VLOOKUP(Q978,Points!$D$2:$E$36,2),0)+R978</f>
        <v>1</v>
      </c>
      <c r="D978" s="22"/>
      <c r="E978" s="22"/>
      <c r="F978" s="22"/>
      <c r="G978" s="22"/>
      <c r="H978" s="22"/>
      <c r="I978" s="22"/>
      <c r="J978" s="22"/>
      <c r="K978" s="22"/>
      <c r="L978" s="22"/>
      <c r="M978" s="22" t="s">
        <v>1184</v>
      </c>
      <c r="N978" s="22"/>
      <c r="O978" s="22"/>
      <c r="P978" s="22"/>
      <c r="Q978" s="22"/>
      <c r="R978" s="22">
        <v>1</v>
      </c>
      <c r="S978" t="s">
        <v>1185</v>
      </c>
    </row>
    <row r="979" spans="1:19" x14ac:dyDescent="0.25">
      <c r="A979" t="s">
        <v>150</v>
      </c>
      <c r="B979" t="s">
        <v>1201</v>
      </c>
      <c r="C979" s="8">
        <f>_xlfn.IFNA(VLOOKUP(E979,Points!$A$2:$B$36,2),0)+_xlfn.IFNA(VLOOKUP(F979,Points!$A$2:$B$36,2),0)+_xlfn.IFNA(VLOOKUP(G979,Points!$A$2:$B$36,2),0)+_xlfn.IFNA(VLOOKUP(H979,Points!$A$2:$B$36,2),0)+_xlfn.IFNA(VLOOKUP(I979,Points!$A$2:$B$36,2),0)+_xlfn.IFNA(VLOOKUP(J979,Points!$A$2:$B$36,2),0)+_xlfn.IFNA(VLOOKUP(K979,Points!$A$2:$B$36,2),0)+_xlfn.IFNA(VLOOKUP(L979,Points!$A$2:$B$36,2),0)+_xlfn.IFNA(VLOOKUP(M979,Points!$A$2:$B$36,2),0)+_xlfn.IFNA(VLOOKUP(N979,Points!$A$2:$B$36,2),0)+_xlfn.IFNA(VLOOKUP(O979,Points!$A$2:$B$36,2),0)+_xlfn.IFNA(VLOOKUP(P979,Points!$A$2:$B$36,2),0)+_xlfn.IFNA(VLOOKUP(Q979,Points!$D$2:$E$36,2),0)+R979</f>
        <v>1</v>
      </c>
      <c r="D979" s="22"/>
      <c r="E979" s="22"/>
      <c r="F979" s="22"/>
      <c r="G979" s="22"/>
      <c r="H979" s="22"/>
      <c r="I979" s="22"/>
      <c r="J979" s="22"/>
      <c r="K979" s="22"/>
      <c r="L979" s="22"/>
      <c r="M979" s="22" t="s">
        <v>1184</v>
      </c>
      <c r="N979" s="22"/>
      <c r="O979" s="22"/>
      <c r="P979" s="22"/>
      <c r="Q979" s="22"/>
      <c r="R979" s="22">
        <v>1</v>
      </c>
      <c r="S979" t="s">
        <v>1185</v>
      </c>
    </row>
    <row r="980" spans="1:19" x14ac:dyDescent="0.25">
      <c r="A980" t="s">
        <v>260</v>
      </c>
      <c r="B980" t="s">
        <v>1292</v>
      </c>
      <c r="C980" s="8">
        <f>_xlfn.IFNA(VLOOKUP(E980,Points!$A$2:$B$36,2),0)+_xlfn.IFNA(VLOOKUP(F980,Points!$A$2:$B$36,2),0)+_xlfn.IFNA(VLOOKUP(G980,Points!$A$2:$B$36,2),0)+_xlfn.IFNA(VLOOKUP(H980,Points!$A$2:$B$36,2),0)+_xlfn.IFNA(VLOOKUP(I980,Points!$A$2:$B$36,2),0)+_xlfn.IFNA(VLOOKUP(J980,Points!$A$2:$B$36,2),0)+_xlfn.IFNA(VLOOKUP(K980,Points!$A$2:$B$36,2),0)+_xlfn.IFNA(VLOOKUP(L980,Points!$A$2:$B$36,2),0)+_xlfn.IFNA(VLOOKUP(M980,Points!$A$2:$B$36,2),0)+_xlfn.IFNA(VLOOKUP(N980,Points!$A$2:$B$36,2),0)+_xlfn.IFNA(VLOOKUP(O980,Points!$A$2:$B$36,2),0)+_xlfn.IFNA(VLOOKUP(P980,Points!$A$2:$B$36,2),0)+_xlfn.IFNA(VLOOKUP(Q980,Points!$D$2:$E$36,2),0)+R980</f>
        <v>1</v>
      </c>
      <c r="D980" s="22"/>
      <c r="E980" s="22"/>
      <c r="F980" s="22"/>
      <c r="G980" s="22"/>
      <c r="H980" s="22"/>
      <c r="I980" s="22"/>
      <c r="J980" s="22"/>
      <c r="K980" s="22">
        <v>12</v>
      </c>
      <c r="L980" s="22"/>
      <c r="M980" s="22"/>
      <c r="N980" s="22"/>
      <c r="O980" s="22"/>
      <c r="P980" s="22"/>
      <c r="Q980" s="22"/>
      <c r="R980" s="22"/>
    </row>
    <row r="981" spans="1:19" x14ac:dyDescent="0.25">
      <c r="A981" t="s">
        <v>1552</v>
      </c>
      <c r="B981" t="s">
        <v>542</v>
      </c>
      <c r="C981" s="8">
        <f>_xlfn.IFNA(VLOOKUP(E981,Points!$A$2:$B$36,2),0)+_xlfn.IFNA(VLOOKUP(F981,Points!$A$2:$B$36,2),0)+_xlfn.IFNA(VLOOKUP(G981,Points!$A$2:$B$36,2),0)+_xlfn.IFNA(VLOOKUP(H981,Points!$A$2:$B$36,2),0)+_xlfn.IFNA(VLOOKUP(I981,Points!$A$2:$B$36,2),0)+_xlfn.IFNA(VLOOKUP(J981,Points!$A$2:$B$36,2),0)+_xlfn.IFNA(VLOOKUP(K981,Points!$A$2:$B$36,2),0)+_xlfn.IFNA(VLOOKUP(L981,Points!$A$2:$B$36,2),0)+_xlfn.IFNA(VLOOKUP(M981,Points!$A$2:$B$36,2),0)+_xlfn.IFNA(VLOOKUP(N981,Points!$A$2:$B$36,2),0)+_xlfn.IFNA(VLOOKUP(O981,Points!$A$2:$B$36,2),0)+_xlfn.IFNA(VLOOKUP(P981,Points!$A$2:$B$36,2),0)+_xlfn.IFNA(VLOOKUP(Q981,Points!$D$2:$E$36,2),0)+R981</f>
        <v>1</v>
      </c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>
        <v>12</v>
      </c>
      <c r="P981" s="22"/>
      <c r="Q981" s="22"/>
      <c r="R981" s="22"/>
    </row>
    <row r="982" spans="1:19" hidden="1" x14ac:dyDescent="0.25">
      <c r="C982" s="8">
        <f>_xlfn.IFNA(VLOOKUP(E982,Points!$A$2:$B$36,2),0)+_xlfn.IFNA(VLOOKUP(F982,Points!$A$2:$B$36,2),0)+_xlfn.IFNA(VLOOKUP(G982,Points!$A$2:$B$36,2),0)+_xlfn.IFNA(VLOOKUP(H982,Points!$A$2:$B$36,2),0)+_xlfn.IFNA(VLOOKUP(I982,Points!$A$2:$B$36,2),0)+_xlfn.IFNA(VLOOKUP(J982,Points!$A$2:$B$36,2),0)+_xlfn.IFNA(VLOOKUP(K982,Points!$A$2:$B$36,2),0)+_xlfn.IFNA(VLOOKUP(L982,Points!$A$2:$B$36,2),0)+_xlfn.IFNA(VLOOKUP(M982,Points!$A$2:$B$36,2),0)+_xlfn.IFNA(VLOOKUP(N982,Points!$A$2:$B$36,2),0)+_xlfn.IFNA(VLOOKUP(O982,Points!$A$2:$B$36,2),0)+_xlfn.IFNA(VLOOKUP(P982,Points!$A$2:$B$36,2),0)+_xlfn.IFNA(VLOOKUP(Q982,Points!$D$2:$E$36,2),0)+R982</f>
        <v>0</v>
      </c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</row>
    <row r="983" spans="1:19" hidden="1" x14ac:dyDescent="0.25">
      <c r="C983" s="8">
        <f>_xlfn.IFNA(VLOOKUP(E983,Points!$A$2:$B$36,2),0)+_xlfn.IFNA(VLOOKUP(F983,Points!$A$2:$B$36,2),0)+_xlfn.IFNA(VLOOKUP(G983,Points!$A$2:$B$36,2),0)+_xlfn.IFNA(VLOOKUP(H983,Points!$A$2:$B$36,2),0)+_xlfn.IFNA(VLOOKUP(I983,Points!$A$2:$B$36,2),0)+_xlfn.IFNA(VLOOKUP(J983,Points!$A$2:$B$36,2),0)+_xlfn.IFNA(VLOOKUP(K983,Points!$A$2:$B$36,2),0)+_xlfn.IFNA(VLOOKUP(L983,Points!$A$2:$B$36,2),0)+_xlfn.IFNA(VLOOKUP(M983,Points!$A$2:$B$36,2),0)+_xlfn.IFNA(VLOOKUP(N983,Points!$A$2:$B$36,2),0)+_xlfn.IFNA(VLOOKUP(O983,Points!$A$2:$B$36,2),0)+_xlfn.IFNA(VLOOKUP(P983,Points!$A$2:$B$36,2),0)+_xlfn.IFNA(VLOOKUP(Q983,Points!$D$2:$E$36,2),0)+R983</f>
        <v>0</v>
      </c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</row>
    <row r="984" spans="1:19" hidden="1" x14ac:dyDescent="0.25">
      <c r="C984" s="8">
        <f>_xlfn.IFNA(VLOOKUP(E984,Points!$A$2:$B$36,2),0)+_xlfn.IFNA(VLOOKUP(F984,Points!$A$2:$B$36,2),0)+_xlfn.IFNA(VLOOKUP(G984,Points!$A$2:$B$36,2),0)+_xlfn.IFNA(VLOOKUP(H984,Points!$A$2:$B$36,2),0)+_xlfn.IFNA(VLOOKUP(I984,Points!$A$2:$B$36,2),0)+_xlfn.IFNA(VLOOKUP(J984,Points!$A$2:$B$36,2),0)+_xlfn.IFNA(VLOOKUP(K984,Points!$A$2:$B$36,2),0)+_xlfn.IFNA(VLOOKUP(L984,Points!$A$2:$B$36,2),0)+_xlfn.IFNA(VLOOKUP(M984,Points!$A$2:$B$36,2),0)+_xlfn.IFNA(VLOOKUP(N984,Points!$A$2:$B$36,2),0)+_xlfn.IFNA(VLOOKUP(O984,Points!$A$2:$B$36,2),0)+_xlfn.IFNA(VLOOKUP(P984,Points!$A$2:$B$36,2),0)+_xlfn.IFNA(VLOOKUP(Q984,Points!$D$2:$E$36,2),0)+R984</f>
        <v>0</v>
      </c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</row>
    <row r="985" spans="1:19" hidden="1" x14ac:dyDescent="0.25">
      <c r="C985" s="8">
        <f>_xlfn.IFNA(VLOOKUP(E985,Points!$A$2:$B$36,2),0)+_xlfn.IFNA(VLOOKUP(F985,Points!$A$2:$B$36,2),0)+_xlfn.IFNA(VLOOKUP(G985,Points!$A$2:$B$36,2),0)+_xlfn.IFNA(VLOOKUP(H985,Points!$A$2:$B$36,2),0)+_xlfn.IFNA(VLOOKUP(I985,Points!$A$2:$B$36,2),0)+_xlfn.IFNA(VLOOKUP(J985,Points!$A$2:$B$36,2),0)+_xlfn.IFNA(VLOOKUP(K985,Points!$A$2:$B$36,2),0)+_xlfn.IFNA(VLOOKUP(L985,Points!$A$2:$B$36,2),0)+_xlfn.IFNA(VLOOKUP(M985,Points!$A$2:$B$36,2),0)+_xlfn.IFNA(VLOOKUP(N985,Points!$A$2:$B$36,2),0)+_xlfn.IFNA(VLOOKUP(O985,Points!$A$2:$B$36,2),0)+_xlfn.IFNA(VLOOKUP(P985,Points!$A$2:$B$36,2),0)+_xlfn.IFNA(VLOOKUP(Q985,Points!$D$2:$E$36,2),0)+R985</f>
        <v>0</v>
      </c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</row>
    <row r="986" spans="1:19" hidden="1" x14ac:dyDescent="0.25">
      <c r="C986" s="8">
        <f>_xlfn.IFNA(VLOOKUP(E986,Points!$A$2:$B$36,2),0)+_xlfn.IFNA(VLOOKUP(F986,Points!$A$2:$B$36,2),0)+_xlfn.IFNA(VLOOKUP(G986,Points!$A$2:$B$36,2),0)+_xlfn.IFNA(VLOOKUP(H986,Points!$A$2:$B$36,2),0)+_xlfn.IFNA(VLOOKUP(I986,Points!$A$2:$B$36,2),0)+_xlfn.IFNA(VLOOKUP(J986,Points!$A$2:$B$36,2),0)+_xlfn.IFNA(VLOOKUP(K986,Points!$A$2:$B$36,2),0)+_xlfn.IFNA(VLOOKUP(L986,Points!$A$2:$B$36,2),0)+_xlfn.IFNA(VLOOKUP(M986,Points!$A$2:$B$36,2),0)+_xlfn.IFNA(VLOOKUP(N986,Points!$A$2:$B$36,2),0)+_xlfn.IFNA(VLOOKUP(O986,Points!$A$2:$B$36,2),0)+_xlfn.IFNA(VLOOKUP(P986,Points!$A$2:$B$36,2),0)+_xlfn.IFNA(VLOOKUP(Q986,Points!$D$2:$E$36,2),0)+R986</f>
        <v>0</v>
      </c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</row>
    <row r="987" spans="1:19" hidden="1" x14ac:dyDescent="0.25">
      <c r="C987" s="8">
        <f>_xlfn.IFNA(VLOOKUP(E987,Points!$A$2:$B$36,2),0)+_xlfn.IFNA(VLOOKUP(F987,Points!$A$2:$B$36,2),0)+_xlfn.IFNA(VLOOKUP(G987,Points!$A$2:$B$36,2),0)+_xlfn.IFNA(VLOOKUP(H987,Points!$A$2:$B$36,2),0)+_xlfn.IFNA(VLOOKUP(I987,Points!$A$2:$B$36,2),0)+_xlfn.IFNA(VLOOKUP(J987,Points!$A$2:$B$36,2),0)+_xlfn.IFNA(VLOOKUP(K987,Points!$A$2:$B$36,2),0)+_xlfn.IFNA(VLOOKUP(L987,Points!$A$2:$B$36,2),0)+_xlfn.IFNA(VLOOKUP(M987,Points!$A$2:$B$36,2),0)+_xlfn.IFNA(VLOOKUP(N987,Points!$A$2:$B$36,2),0)+_xlfn.IFNA(VLOOKUP(O987,Points!$A$2:$B$36,2),0)+_xlfn.IFNA(VLOOKUP(P987,Points!$A$2:$B$36,2),0)+_xlfn.IFNA(VLOOKUP(Q987,Points!$D$2:$E$36,2),0)+R987</f>
        <v>0</v>
      </c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</row>
    <row r="988" spans="1:19" hidden="1" x14ac:dyDescent="0.25">
      <c r="C988" s="8">
        <f>_xlfn.IFNA(VLOOKUP(E988,Points!$A$2:$B$36,2),0)+_xlfn.IFNA(VLOOKUP(F988,Points!$A$2:$B$36,2),0)+_xlfn.IFNA(VLOOKUP(G988,Points!$A$2:$B$36,2),0)+_xlfn.IFNA(VLOOKUP(H988,Points!$A$2:$B$36,2),0)+_xlfn.IFNA(VLOOKUP(I988,Points!$A$2:$B$36,2),0)+_xlfn.IFNA(VLOOKUP(J988,Points!$A$2:$B$36,2),0)+_xlfn.IFNA(VLOOKUP(K988,Points!$A$2:$B$36,2),0)+_xlfn.IFNA(VLOOKUP(L988,Points!$A$2:$B$36,2),0)+_xlfn.IFNA(VLOOKUP(M988,Points!$A$2:$B$36,2),0)+_xlfn.IFNA(VLOOKUP(N988,Points!$A$2:$B$36,2),0)+_xlfn.IFNA(VLOOKUP(O988,Points!$A$2:$B$36,2),0)+_xlfn.IFNA(VLOOKUP(P988,Points!$A$2:$B$36,2),0)+_xlfn.IFNA(VLOOKUP(Q988,Points!$D$2:$E$36,2),0)+R988</f>
        <v>0</v>
      </c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</row>
    <row r="989" spans="1:19" hidden="1" x14ac:dyDescent="0.25">
      <c r="C989" s="8">
        <f>_xlfn.IFNA(VLOOKUP(E989,Points!$A$2:$B$36,2),0)+_xlfn.IFNA(VLOOKUP(F989,Points!$A$2:$B$36,2),0)+_xlfn.IFNA(VLOOKUP(G989,Points!$A$2:$B$36,2),0)+_xlfn.IFNA(VLOOKUP(H989,Points!$A$2:$B$36,2),0)+_xlfn.IFNA(VLOOKUP(I989,Points!$A$2:$B$36,2),0)+_xlfn.IFNA(VLOOKUP(J989,Points!$A$2:$B$36,2),0)+_xlfn.IFNA(VLOOKUP(K989,Points!$A$2:$B$36,2),0)+_xlfn.IFNA(VLOOKUP(L989,Points!$A$2:$B$36,2),0)+_xlfn.IFNA(VLOOKUP(M989,Points!$A$2:$B$36,2),0)+_xlfn.IFNA(VLOOKUP(N989,Points!$A$2:$B$36,2),0)+_xlfn.IFNA(VLOOKUP(O989,Points!$A$2:$B$36,2),0)+_xlfn.IFNA(VLOOKUP(P989,Points!$A$2:$B$36,2),0)+_xlfn.IFNA(VLOOKUP(Q989,Points!$D$2:$E$36,2),0)+R989</f>
        <v>0</v>
      </c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</row>
    <row r="990" spans="1:19" hidden="1" x14ac:dyDescent="0.25">
      <c r="C990" s="8">
        <f>_xlfn.IFNA(VLOOKUP(E990,Points!$A$2:$B$36,2),0)+_xlfn.IFNA(VLOOKUP(F990,Points!$A$2:$B$36,2),0)+_xlfn.IFNA(VLOOKUP(G990,Points!$A$2:$B$36,2),0)+_xlfn.IFNA(VLOOKUP(H990,Points!$A$2:$B$36,2),0)+_xlfn.IFNA(VLOOKUP(I990,Points!$A$2:$B$36,2),0)+_xlfn.IFNA(VLOOKUP(J990,Points!$A$2:$B$36,2),0)+_xlfn.IFNA(VLOOKUP(K990,Points!$A$2:$B$36,2),0)+_xlfn.IFNA(VLOOKUP(L990,Points!$A$2:$B$36,2),0)+_xlfn.IFNA(VLOOKUP(M990,Points!$A$2:$B$36,2),0)+_xlfn.IFNA(VLOOKUP(N990,Points!$A$2:$B$36,2),0)+_xlfn.IFNA(VLOOKUP(O990,Points!$A$2:$B$36,2),0)+_xlfn.IFNA(VLOOKUP(P990,Points!$A$2:$B$36,2),0)+_xlfn.IFNA(VLOOKUP(Q990,Points!$D$2:$E$36,2),0)+R990</f>
        <v>0</v>
      </c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</row>
    <row r="991" spans="1:19" hidden="1" x14ac:dyDescent="0.25">
      <c r="C991" s="8">
        <f>_xlfn.IFNA(VLOOKUP(E991,Points!$A$2:$B$36,2),0)+_xlfn.IFNA(VLOOKUP(F991,Points!$A$2:$B$36,2),0)+_xlfn.IFNA(VLOOKUP(G991,Points!$A$2:$B$36,2),0)+_xlfn.IFNA(VLOOKUP(H991,Points!$A$2:$B$36,2),0)+_xlfn.IFNA(VLOOKUP(I991,Points!$A$2:$B$36,2),0)+_xlfn.IFNA(VLOOKUP(J991,Points!$A$2:$B$36,2),0)+_xlfn.IFNA(VLOOKUP(K991,Points!$A$2:$B$36,2),0)+_xlfn.IFNA(VLOOKUP(L991,Points!$A$2:$B$36,2),0)+_xlfn.IFNA(VLOOKUP(M991,Points!$A$2:$B$36,2),0)+_xlfn.IFNA(VLOOKUP(N991,Points!$A$2:$B$36,2),0)+_xlfn.IFNA(VLOOKUP(O991,Points!$A$2:$B$36,2),0)+_xlfn.IFNA(VLOOKUP(P991,Points!$A$2:$B$36,2),0)+_xlfn.IFNA(VLOOKUP(Q991,Points!$D$2:$E$36,2),0)+R991</f>
        <v>0</v>
      </c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</row>
    <row r="992" spans="1:19" hidden="1" x14ac:dyDescent="0.25">
      <c r="C992" s="8">
        <f>_xlfn.IFNA(VLOOKUP(E992,Points!$A$2:$B$36,2),0)+_xlfn.IFNA(VLOOKUP(F992,Points!$A$2:$B$36,2),0)+_xlfn.IFNA(VLOOKUP(G992,Points!$A$2:$B$36,2),0)+_xlfn.IFNA(VLOOKUP(H992,Points!$A$2:$B$36,2),0)+_xlfn.IFNA(VLOOKUP(I992,Points!$A$2:$B$36,2),0)+_xlfn.IFNA(VLOOKUP(J992,Points!$A$2:$B$36,2),0)+_xlfn.IFNA(VLOOKUP(K992,Points!$A$2:$B$36,2),0)+_xlfn.IFNA(VLOOKUP(L992,Points!$A$2:$B$36,2),0)+_xlfn.IFNA(VLOOKUP(M992,Points!$A$2:$B$36,2),0)+_xlfn.IFNA(VLOOKUP(N992,Points!$A$2:$B$36,2),0)+_xlfn.IFNA(VLOOKUP(O992,Points!$A$2:$B$36,2),0)+_xlfn.IFNA(VLOOKUP(P992,Points!$A$2:$B$36,2),0)+_xlfn.IFNA(VLOOKUP(Q992,Points!$D$2:$E$36,2),0)+R992</f>
        <v>0</v>
      </c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</row>
    <row r="993" spans="1:19" hidden="1" x14ac:dyDescent="0.25">
      <c r="C993" s="8">
        <f>_xlfn.IFNA(VLOOKUP(E993,Points!$A$2:$B$36,2),0)+_xlfn.IFNA(VLOOKUP(F993,Points!$A$2:$B$36,2),0)+_xlfn.IFNA(VLOOKUP(G993,Points!$A$2:$B$36,2),0)+_xlfn.IFNA(VLOOKUP(H993,Points!$A$2:$B$36,2),0)+_xlfn.IFNA(VLOOKUP(I993,Points!$A$2:$B$36,2),0)+_xlfn.IFNA(VLOOKUP(J993,Points!$A$2:$B$36,2),0)+_xlfn.IFNA(VLOOKUP(K993,Points!$A$2:$B$36,2),0)+_xlfn.IFNA(VLOOKUP(L993,Points!$A$2:$B$36,2),0)+_xlfn.IFNA(VLOOKUP(M993,Points!$A$2:$B$36,2),0)+_xlfn.IFNA(VLOOKUP(N993,Points!$A$2:$B$36,2),0)+_xlfn.IFNA(VLOOKUP(O993,Points!$A$2:$B$36,2),0)+_xlfn.IFNA(VLOOKUP(P993,Points!$A$2:$B$36,2),0)+_xlfn.IFNA(VLOOKUP(Q993,Points!$D$2:$E$36,2),0)+R993</f>
        <v>0</v>
      </c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</row>
    <row r="994" spans="1:19" x14ac:dyDescent="0.25">
      <c r="C994" s="8">
        <f>_xlfn.IFNA(VLOOKUP(E994,Points!$A$2:$B$36,2),0)+_xlfn.IFNA(VLOOKUP(F994,Points!$A$2:$B$36,2),0)+_xlfn.IFNA(VLOOKUP(G994,Points!$A$2:$B$36,2),0)+_xlfn.IFNA(VLOOKUP(H994,Points!$A$2:$B$36,2),0)+_xlfn.IFNA(VLOOKUP(I994,Points!$A$2:$B$36,2),0)+_xlfn.IFNA(VLOOKUP(J994,Points!$A$2:$B$36,2),0)+_xlfn.IFNA(VLOOKUP(K994,Points!$A$2:$B$36,2),0)+_xlfn.IFNA(VLOOKUP(L994,Points!$A$2:$B$36,2),0)+_xlfn.IFNA(VLOOKUP(M994,Points!$A$2:$B$36,2),0)+_xlfn.IFNA(VLOOKUP(N994,Points!$A$2:$B$36,2),0)+_xlfn.IFNA(VLOOKUP(O994,Points!$A$2:$B$36,2),0)+_xlfn.IFNA(VLOOKUP(P994,Points!$A$2:$B$36,2),0)+_xlfn.IFNA(VLOOKUP(Q994,Points!$D$2:$E$36,2),0)+R994</f>
        <v>0</v>
      </c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</row>
    <row r="995" spans="1:19" x14ac:dyDescent="0.25">
      <c r="A995" s="13" t="s">
        <v>23</v>
      </c>
      <c r="B995" s="13"/>
      <c r="C995" s="1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</row>
    <row r="996" spans="1:19" x14ac:dyDescent="0.25">
      <c r="A996" t="s">
        <v>256</v>
      </c>
      <c r="B996" t="s">
        <v>608</v>
      </c>
      <c r="C996" s="8">
        <f>_xlfn.IFNA(VLOOKUP(E996,Points!$A$2:$B$36,2),0)+_xlfn.IFNA(VLOOKUP(F996,Points!$A$2:$B$36,2),0)+_xlfn.IFNA(VLOOKUP(G996,Points!$A$2:$B$36,2),0)+_xlfn.IFNA(VLOOKUP(H996,Points!$A$2:$B$36,2),0)+_xlfn.IFNA(VLOOKUP(I996,Points!$A$2:$B$36,2),0)+_xlfn.IFNA(VLOOKUP(J996,Points!$A$2:$B$36,2),0)+_xlfn.IFNA(VLOOKUP(K996,Points!$A$2:$B$36,2),0)+_xlfn.IFNA(VLOOKUP(L996,Points!$A$2:$B$36,2),0)+_xlfn.IFNA(VLOOKUP(M996,Points!$A$2:$B$36,2),0)+_xlfn.IFNA(VLOOKUP(N996,Points!$A$2:$B$36,2),0)+_xlfn.IFNA(VLOOKUP(O996,Points!$A$2:$B$36,2),0)+_xlfn.IFNA(VLOOKUP(P996,Points!$A$2:$B$36,2),0)+_xlfn.IFNA(VLOOKUP(Q996,Points!$D$2:$E$36,2),0)+R996</f>
        <v>40</v>
      </c>
      <c r="D996" s="22"/>
      <c r="E996" s="22"/>
      <c r="F996" s="22">
        <v>1</v>
      </c>
      <c r="G996" s="22">
        <v>1</v>
      </c>
      <c r="H996" s="22"/>
      <c r="I996" s="22"/>
      <c r="J996" s="22"/>
      <c r="K996" s="22" t="s">
        <v>274</v>
      </c>
      <c r="L996" s="22"/>
      <c r="M996" s="22"/>
      <c r="N996" s="22"/>
      <c r="O996" s="22"/>
      <c r="P996" s="22"/>
      <c r="Q996" s="22"/>
      <c r="R996" s="22"/>
    </row>
    <row r="997" spans="1:19" x14ac:dyDescent="0.25">
      <c r="A997" s="20" t="s">
        <v>101</v>
      </c>
      <c r="B997" s="20" t="s">
        <v>299</v>
      </c>
      <c r="C997" s="8">
        <f>_xlfn.IFNA(VLOOKUP(E997,Points!$A$2:$B$36,2),0)+_xlfn.IFNA(VLOOKUP(F997,Points!$A$2:$B$36,2),0)+_xlfn.IFNA(VLOOKUP(G997,Points!$A$2:$B$36,2),0)+_xlfn.IFNA(VLOOKUP(H997,Points!$A$2:$B$36,2),0)+_xlfn.IFNA(VLOOKUP(I997,Points!$A$2:$B$36,2),0)+_xlfn.IFNA(VLOOKUP(J997,Points!$A$2:$B$36,2),0)+_xlfn.IFNA(VLOOKUP(K997,Points!$A$2:$B$36,2),0)+_xlfn.IFNA(VLOOKUP(L997,Points!$A$2:$B$36,2),0)+_xlfn.IFNA(VLOOKUP(M997,Points!$A$2:$B$36,2),0)+_xlfn.IFNA(VLOOKUP(N997,Points!$A$2:$B$36,2),0)+_xlfn.IFNA(VLOOKUP(O997,Points!$A$2:$B$36,2),0)+_xlfn.IFNA(VLOOKUP(P997,Points!$A$2:$B$36,2),0)+_xlfn.IFNA(VLOOKUP(Q997,Points!$D$2:$E$36,2),0)+R997</f>
        <v>40</v>
      </c>
      <c r="D997" s="22"/>
      <c r="E997" s="22"/>
      <c r="F997" s="22"/>
      <c r="G997" s="22"/>
      <c r="H997" s="22"/>
      <c r="I997" s="22"/>
      <c r="J997" s="22" t="s">
        <v>827</v>
      </c>
      <c r="K997" s="22"/>
      <c r="L997" s="22" t="s">
        <v>827</v>
      </c>
      <c r="M997" s="22"/>
      <c r="N997" s="22">
        <v>1</v>
      </c>
      <c r="O997" s="22"/>
      <c r="P997" s="22">
        <v>1</v>
      </c>
      <c r="Q997" s="22"/>
      <c r="R997" s="22"/>
    </row>
    <row r="998" spans="1:19" x14ac:dyDescent="0.25">
      <c r="A998" t="s">
        <v>81</v>
      </c>
      <c r="B998" t="s">
        <v>611</v>
      </c>
      <c r="C998" s="8">
        <f>_xlfn.IFNA(VLOOKUP(E998,Points!$A$2:$B$36,2),0)+_xlfn.IFNA(VLOOKUP(F998,Points!$A$2:$B$36,2),0)+_xlfn.IFNA(VLOOKUP(G998,Points!$A$2:$B$36,2),0)+_xlfn.IFNA(VLOOKUP(H998,Points!$A$2:$B$36,2),0)+_xlfn.IFNA(VLOOKUP(I998,Points!$A$2:$B$36,2),0)+_xlfn.IFNA(VLOOKUP(J998,Points!$A$2:$B$36,2),0)+_xlfn.IFNA(VLOOKUP(K998,Points!$A$2:$B$36,2),0)+_xlfn.IFNA(VLOOKUP(L998,Points!$A$2:$B$36,2),0)+_xlfn.IFNA(VLOOKUP(M998,Points!$A$2:$B$36,2),0)+_xlfn.IFNA(VLOOKUP(N998,Points!$A$2:$B$36,2),0)+_xlfn.IFNA(VLOOKUP(O998,Points!$A$2:$B$36,2),0)+_xlfn.IFNA(VLOOKUP(P998,Points!$A$2:$B$36,2),0)+_xlfn.IFNA(VLOOKUP(Q998,Points!$D$2:$E$36,2),0)+R998</f>
        <v>38</v>
      </c>
      <c r="D998" s="22"/>
      <c r="E998" s="22"/>
      <c r="F998" s="22"/>
      <c r="G998" s="22"/>
      <c r="H998" s="22">
        <v>1</v>
      </c>
      <c r="I998" s="22"/>
      <c r="J998" s="22"/>
      <c r="K998" s="22"/>
      <c r="L998" s="22"/>
      <c r="M998" s="22"/>
      <c r="N998" s="22">
        <v>2</v>
      </c>
      <c r="O998" s="22"/>
      <c r="P998" s="22"/>
      <c r="Q998" s="22"/>
      <c r="R998" s="22">
        <f>1+1</f>
        <v>2</v>
      </c>
      <c r="S998" t="s">
        <v>1489</v>
      </c>
    </row>
    <row r="999" spans="1:19" x14ac:dyDescent="0.25">
      <c r="A999" t="s">
        <v>718</v>
      </c>
      <c r="B999" t="s">
        <v>1135</v>
      </c>
      <c r="C999" s="8">
        <f>_xlfn.IFNA(VLOOKUP(E999,Points!$A$2:$B$36,2),0)+_xlfn.IFNA(VLOOKUP(F999,Points!$A$2:$B$36,2),0)+_xlfn.IFNA(VLOOKUP(G999,Points!$A$2:$B$36,2),0)+_xlfn.IFNA(VLOOKUP(H999,Points!$A$2:$B$36,2),0)+_xlfn.IFNA(VLOOKUP(I999,Points!$A$2:$B$36,2),0)+_xlfn.IFNA(VLOOKUP(J999,Points!$A$2:$B$36,2),0)+_xlfn.IFNA(VLOOKUP(K999,Points!$A$2:$B$36,2),0)+_xlfn.IFNA(VLOOKUP(L999,Points!$A$2:$B$36,2),0)+_xlfn.IFNA(VLOOKUP(M999,Points!$A$2:$B$36,2),0)+_xlfn.IFNA(VLOOKUP(N999,Points!$A$2:$B$36,2),0)+_xlfn.IFNA(VLOOKUP(O999,Points!$A$2:$B$36,2),0)+_xlfn.IFNA(VLOOKUP(P999,Points!$A$2:$B$36,2),0)+_xlfn.IFNA(VLOOKUP(Q999,Points!$D$2:$E$36,2),0)+R999</f>
        <v>37</v>
      </c>
      <c r="D999" s="22"/>
      <c r="E999" s="22"/>
      <c r="F999" s="22"/>
      <c r="G999" s="22"/>
      <c r="H999" s="22"/>
      <c r="I999" s="22"/>
      <c r="J999" s="22">
        <v>2</v>
      </c>
      <c r="K999" s="22"/>
      <c r="L999" s="22">
        <v>1</v>
      </c>
      <c r="M999" s="22"/>
      <c r="N999" s="22"/>
      <c r="O999" s="22"/>
      <c r="P999" s="22"/>
      <c r="Q999" s="22"/>
      <c r="R999" s="22">
        <f>1</f>
        <v>1</v>
      </c>
      <c r="S999" t="s">
        <v>1426</v>
      </c>
    </row>
    <row r="1000" spans="1:19" x14ac:dyDescent="0.25">
      <c r="A1000" s="20" t="s">
        <v>79</v>
      </c>
      <c r="B1000" s="20" t="s">
        <v>352</v>
      </c>
      <c r="C1000" s="8">
        <f>_xlfn.IFNA(VLOOKUP(E1000,Points!$A$2:$B$36,2),0)+_xlfn.IFNA(VLOOKUP(F1000,Points!$A$2:$B$36,2),0)+_xlfn.IFNA(VLOOKUP(G1000,Points!$A$2:$B$36,2),0)+_xlfn.IFNA(VLOOKUP(H1000,Points!$A$2:$B$36,2),0)+_xlfn.IFNA(VLOOKUP(I1000,Points!$A$2:$B$36,2),0)+_xlfn.IFNA(VLOOKUP(J1000,Points!$A$2:$B$36,2),0)+_xlfn.IFNA(VLOOKUP(K1000,Points!$A$2:$B$36,2),0)+_xlfn.IFNA(VLOOKUP(L1000,Points!$A$2:$B$36,2),0)+_xlfn.IFNA(VLOOKUP(M1000,Points!$A$2:$B$36,2),0)+_xlfn.IFNA(VLOOKUP(N1000,Points!$A$2:$B$36,2),0)+_xlfn.IFNA(VLOOKUP(O1000,Points!$A$2:$B$36,2),0)+_xlfn.IFNA(VLOOKUP(P1000,Points!$A$2:$B$36,2),0)+_xlfn.IFNA(VLOOKUP(Q1000,Points!$D$2:$E$36,2),0)+R1000</f>
        <v>36</v>
      </c>
      <c r="D1000" s="22"/>
      <c r="E1000" s="22"/>
      <c r="F1000" s="22"/>
      <c r="G1000" s="22"/>
      <c r="H1000" s="22"/>
      <c r="I1000" s="22"/>
      <c r="J1000" s="22">
        <v>1</v>
      </c>
      <c r="K1000" s="22"/>
      <c r="L1000" s="22"/>
      <c r="M1000" s="22"/>
      <c r="N1000" s="22"/>
      <c r="O1000" s="22"/>
      <c r="P1000" s="22">
        <v>2</v>
      </c>
      <c r="Q1000" s="22"/>
      <c r="R1000" s="22"/>
    </row>
    <row r="1001" spans="1:19" x14ac:dyDescent="0.25">
      <c r="A1001" t="s">
        <v>136</v>
      </c>
      <c r="B1001" t="s">
        <v>1136</v>
      </c>
      <c r="C1001" s="8">
        <f>_xlfn.IFNA(VLOOKUP(E1001,Points!$A$2:$B$36,2),0)+_xlfn.IFNA(VLOOKUP(F1001,Points!$A$2:$B$36,2),0)+_xlfn.IFNA(VLOOKUP(G1001,Points!$A$2:$B$36,2),0)+_xlfn.IFNA(VLOOKUP(H1001,Points!$A$2:$B$36,2),0)+_xlfn.IFNA(VLOOKUP(I1001,Points!$A$2:$B$36,2),0)+_xlfn.IFNA(VLOOKUP(J1001,Points!$A$2:$B$36,2),0)+_xlfn.IFNA(VLOOKUP(K1001,Points!$A$2:$B$36,2),0)+_xlfn.IFNA(VLOOKUP(L1001,Points!$A$2:$B$36,2),0)+_xlfn.IFNA(VLOOKUP(M1001,Points!$A$2:$B$36,2),0)+_xlfn.IFNA(VLOOKUP(N1001,Points!$A$2:$B$36,2),0)+_xlfn.IFNA(VLOOKUP(O1001,Points!$A$2:$B$36,2),0)+_xlfn.IFNA(VLOOKUP(P1001,Points!$A$2:$B$36,2),0)+_xlfn.IFNA(VLOOKUP(Q1001,Points!$D$2:$E$36,2),0)+R1001</f>
        <v>34</v>
      </c>
      <c r="D1001" s="22"/>
      <c r="E1001" s="22"/>
      <c r="F1001" s="22"/>
      <c r="G1001" s="22"/>
      <c r="H1001" s="22"/>
      <c r="I1001" s="22"/>
      <c r="J1001" s="22">
        <v>3</v>
      </c>
      <c r="K1001" s="22">
        <v>1</v>
      </c>
      <c r="L1001" s="22"/>
      <c r="M1001" s="22"/>
      <c r="N1001" s="22"/>
      <c r="O1001" s="22"/>
      <c r="P1001" s="22"/>
      <c r="Q1001" s="22"/>
      <c r="R1001" s="22">
        <f>1</f>
        <v>1</v>
      </c>
      <c r="S1001" t="s">
        <v>1313</v>
      </c>
    </row>
    <row r="1002" spans="1:19" x14ac:dyDescent="0.25">
      <c r="A1002" t="s">
        <v>864</v>
      </c>
      <c r="B1002" t="s">
        <v>1293</v>
      </c>
      <c r="C1002" s="8">
        <f>_xlfn.IFNA(VLOOKUP(E1002,Points!$A$2:$B$36,2),0)+_xlfn.IFNA(VLOOKUP(F1002,Points!$A$2:$B$36,2),0)+_xlfn.IFNA(VLOOKUP(G1002,Points!$A$2:$B$36,2),0)+_xlfn.IFNA(VLOOKUP(H1002,Points!$A$2:$B$36,2),0)+_xlfn.IFNA(VLOOKUP(I1002,Points!$A$2:$B$36,2),0)+_xlfn.IFNA(VLOOKUP(J1002,Points!$A$2:$B$36,2),0)+_xlfn.IFNA(VLOOKUP(K1002,Points!$A$2:$B$36,2),0)+_xlfn.IFNA(VLOOKUP(L1002,Points!$A$2:$B$36,2),0)+_xlfn.IFNA(VLOOKUP(M1002,Points!$A$2:$B$36,2),0)+_xlfn.IFNA(VLOOKUP(N1002,Points!$A$2:$B$36,2),0)+_xlfn.IFNA(VLOOKUP(O1002,Points!$A$2:$B$36,2),0)+_xlfn.IFNA(VLOOKUP(P1002,Points!$A$2:$B$36,2),0)+_xlfn.IFNA(VLOOKUP(Q1002,Points!$D$2:$E$36,2),0)+R1002</f>
        <v>34</v>
      </c>
      <c r="D1002" s="22"/>
      <c r="E1002" s="22"/>
      <c r="F1002" s="22"/>
      <c r="G1002" s="22"/>
      <c r="H1002" s="22"/>
      <c r="I1002" s="22"/>
      <c r="J1002" s="22"/>
      <c r="K1002" s="22">
        <v>3</v>
      </c>
      <c r="L1002" s="22"/>
      <c r="M1002" s="22"/>
      <c r="N1002" s="22"/>
      <c r="O1002" s="22">
        <v>1</v>
      </c>
      <c r="P1002" s="22"/>
      <c r="Q1002" s="22"/>
      <c r="R1002" s="22">
        <f>1</f>
        <v>1</v>
      </c>
      <c r="S1002" t="s">
        <v>1313</v>
      </c>
    </row>
    <row r="1003" spans="1:19" x14ac:dyDescent="0.25">
      <c r="A1003" t="s">
        <v>260</v>
      </c>
      <c r="B1003" t="s">
        <v>609</v>
      </c>
      <c r="C1003" s="8">
        <f>_xlfn.IFNA(VLOOKUP(E1003,Points!$A$2:$B$36,2),0)+_xlfn.IFNA(VLOOKUP(F1003,Points!$A$2:$B$36,2),0)+_xlfn.IFNA(VLOOKUP(G1003,Points!$A$2:$B$36,2),0)+_xlfn.IFNA(VLOOKUP(H1003,Points!$A$2:$B$36,2),0)+_xlfn.IFNA(VLOOKUP(I1003,Points!$A$2:$B$36,2),0)+_xlfn.IFNA(VLOOKUP(J1003,Points!$A$2:$B$36,2),0)+_xlfn.IFNA(VLOOKUP(K1003,Points!$A$2:$B$36,2),0)+_xlfn.IFNA(VLOOKUP(L1003,Points!$A$2:$B$36,2),0)+_xlfn.IFNA(VLOOKUP(M1003,Points!$A$2:$B$36,2),0)+_xlfn.IFNA(VLOOKUP(N1003,Points!$A$2:$B$36,2),0)+_xlfn.IFNA(VLOOKUP(O1003,Points!$A$2:$B$36,2),0)+_xlfn.IFNA(VLOOKUP(P1003,Points!$A$2:$B$36,2),0)+_xlfn.IFNA(VLOOKUP(Q1003,Points!$D$2:$E$36,2),0)+R1003</f>
        <v>32</v>
      </c>
      <c r="D1003" s="22"/>
      <c r="E1003" s="22"/>
      <c r="F1003" s="22">
        <v>2</v>
      </c>
      <c r="G1003" s="22">
        <v>2</v>
      </c>
      <c r="H1003" s="22"/>
      <c r="I1003" s="22"/>
      <c r="J1003" s="22"/>
      <c r="K1003" s="22" t="s">
        <v>827</v>
      </c>
      <c r="L1003" s="22"/>
      <c r="M1003" s="22"/>
      <c r="N1003" s="22"/>
      <c r="O1003" s="22"/>
      <c r="P1003" s="22"/>
      <c r="Q1003" s="22"/>
      <c r="R1003" s="22"/>
    </row>
    <row r="1004" spans="1:19" x14ac:dyDescent="0.25">
      <c r="A1004" t="s">
        <v>158</v>
      </c>
      <c r="B1004" t="s">
        <v>1029</v>
      </c>
      <c r="C1004" s="32">
        <f>_xlfn.IFNA(VLOOKUP(E1004,Points!$A$2:$B$36,2),0)+_xlfn.IFNA(VLOOKUP(F1004,Points!$A$2:$B$36,2),0)+_xlfn.IFNA(VLOOKUP(G1004,Points!$A$2:$B$36,2),0)+_xlfn.IFNA(VLOOKUP(H1004,Points!$A$2:$B$36,2),0)+_xlfn.IFNA(VLOOKUP(I1004,Points!$A$2:$B$36,2),0)+_xlfn.IFNA(VLOOKUP(J1004,Points!$A$2:$B$36,2),0)+_xlfn.IFNA(VLOOKUP(K1004,Points!$A$2:$B$36,2),0)+_xlfn.IFNA(VLOOKUP(L1004,Points!$A$2:$B$36,2),0)+_xlfn.IFNA(VLOOKUP(M1004,Points!$A$2:$B$36,2),0)+_xlfn.IFNA(VLOOKUP(N1004,Points!$A$2:$B$36,2),0)+_xlfn.IFNA(VLOOKUP(O1004,Points!$A$2:$B$36,2),0)+_xlfn.IFNA(VLOOKUP(P1004,Points!$A$2:$B$36,2),0)+_xlfn.IFNA(VLOOKUP(Q1004,Points!$D$2:$E$36,2),0)+R1004</f>
        <v>32</v>
      </c>
      <c r="D1004" s="22"/>
      <c r="E1004" s="22"/>
      <c r="F1004" s="22"/>
      <c r="G1004" s="22"/>
      <c r="H1004" s="22"/>
      <c r="I1004" s="22">
        <v>1</v>
      </c>
      <c r="J1004" s="22"/>
      <c r="K1004" s="22"/>
      <c r="L1004" s="22">
        <v>4</v>
      </c>
      <c r="M1004" s="22" t="s">
        <v>1184</v>
      </c>
      <c r="N1004" s="22"/>
      <c r="O1004" s="22"/>
      <c r="P1004" s="22"/>
      <c r="Q1004" s="22"/>
      <c r="R1004" s="22">
        <f>1</f>
        <v>1</v>
      </c>
      <c r="S1004" t="s">
        <v>1237</v>
      </c>
    </row>
    <row r="1005" spans="1:19" x14ac:dyDescent="0.25">
      <c r="A1005" t="s">
        <v>613</v>
      </c>
      <c r="B1005" t="s">
        <v>614</v>
      </c>
      <c r="C1005" s="8">
        <f>_xlfn.IFNA(VLOOKUP(E1005,Points!$A$2:$B$36,2),0)+_xlfn.IFNA(VLOOKUP(F1005,Points!$A$2:$B$36,2),0)+_xlfn.IFNA(VLOOKUP(G1005,Points!$A$2:$B$36,2),0)+_xlfn.IFNA(VLOOKUP(H1005,Points!$A$2:$B$36,2),0)+_xlfn.IFNA(VLOOKUP(I1005,Points!$A$2:$B$36,2),0)+_xlfn.IFNA(VLOOKUP(J1005,Points!$A$2:$B$36,2),0)+_xlfn.IFNA(VLOOKUP(K1005,Points!$A$2:$B$36,2),0)+_xlfn.IFNA(VLOOKUP(L1005,Points!$A$2:$B$36,2),0)+_xlfn.IFNA(VLOOKUP(M1005,Points!$A$2:$B$36,2),0)+_xlfn.IFNA(VLOOKUP(N1005,Points!$A$2:$B$36,2),0)+_xlfn.IFNA(VLOOKUP(O1005,Points!$A$2:$B$36,2),0)+_xlfn.IFNA(VLOOKUP(P1005,Points!$A$2:$B$36,2),0)+_xlfn.IFNA(VLOOKUP(Q1005,Points!$D$2:$E$36,2),0)+R1005</f>
        <v>30</v>
      </c>
      <c r="D1005" s="22"/>
      <c r="E1005" s="22"/>
      <c r="F1005" s="22"/>
      <c r="G1005" s="22"/>
      <c r="H1005" s="22">
        <v>2</v>
      </c>
      <c r="I1005" s="22">
        <v>3</v>
      </c>
      <c r="J1005" s="22"/>
      <c r="K1005" s="22"/>
      <c r="L1005" s="22"/>
      <c r="M1005" s="22"/>
      <c r="N1005" s="22" t="s">
        <v>343</v>
      </c>
      <c r="O1005" s="22"/>
      <c r="P1005" s="22"/>
      <c r="Q1005" s="22"/>
      <c r="R1005" s="22">
        <f>1</f>
        <v>1</v>
      </c>
      <c r="S1005" t="s">
        <v>210</v>
      </c>
    </row>
    <row r="1006" spans="1:19" x14ac:dyDescent="0.25">
      <c r="A1006" s="20" t="s">
        <v>1137</v>
      </c>
      <c r="B1006" s="20" t="s">
        <v>1138</v>
      </c>
      <c r="C1006" s="31">
        <f>_xlfn.IFNA(VLOOKUP(E1006,Points!$A$2:$B$36,2),0)+_xlfn.IFNA(VLOOKUP(F1006,Points!$A$2:$B$36,2),0)+_xlfn.IFNA(VLOOKUP(G1006,Points!$A$2:$B$36,2),0)+_xlfn.IFNA(VLOOKUP(H1006,Points!$A$2:$B$36,2),0)+_xlfn.IFNA(VLOOKUP(I1006,Points!$A$2:$B$36,2),0)+_xlfn.IFNA(VLOOKUP(J1006,Points!$A$2:$B$36,2),0)+_xlfn.IFNA(VLOOKUP(K1006,Points!$A$2:$B$36,2),0)+_xlfn.IFNA(VLOOKUP(L1006,Points!$A$2:$B$36,2),0)+_xlfn.IFNA(VLOOKUP(M1006,Points!$A$2:$B$36,2),0)+_xlfn.IFNA(VLOOKUP(N1006,Points!$A$2:$B$36,2),0)+_xlfn.IFNA(VLOOKUP(O1006,Points!$A$2:$B$36,2),0)+_xlfn.IFNA(VLOOKUP(P1006,Points!$A$2:$B$36,2),0)+_xlfn.IFNA(VLOOKUP(Q1006,Points!$D$2:$E$36,2),0)+R1006</f>
        <v>22</v>
      </c>
      <c r="D1006" s="22"/>
      <c r="E1006" s="22"/>
      <c r="F1006" s="22"/>
      <c r="G1006" s="22"/>
      <c r="H1006" s="22"/>
      <c r="I1006" s="22"/>
      <c r="J1006" s="22">
        <v>4</v>
      </c>
      <c r="K1006" s="22"/>
      <c r="L1006" s="22" t="s">
        <v>343</v>
      </c>
      <c r="M1006" s="22"/>
      <c r="N1006" s="22"/>
      <c r="O1006" s="22"/>
      <c r="P1006" s="22">
        <v>4</v>
      </c>
      <c r="Q1006" s="22"/>
      <c r="R1006" s="22"/>
    </row>
    <row r="1007" spans="1:19" x14ac:dyDescent="0.25">
      <c r="A1007" t="s">
        <v>101</v>
      </c>
      <c r="B1007" t="s">
        <v>610</v>
      </c>
      <c r="C1007" s="8">
        <f>_xlfn.IFNA(VLOOKUP(E1007,Points!$A$2:$B$36,2),0)+_xlfn.IFNA(VLOOKUP(F1007,Points!$A$2:$B$36,2),0)+_xlfn.IFNA(VLOOKUP(G1007,Points!$A$2:$B$36,2),0)+_xlfn.IFNA(VLOOKUP(H1007,Points!$A$2:$B$36,2),0)+_xlfn.IFNA(VLOOKUP(I1007,Points!$A$2:$B$36,2),0)+_xlfn.IFNA(VLOOKUP(J1007,Points!$A$2:$B$36,2),0)+_xlfn.IFNA(VLOOKUP(K1007,Points!$A$2:$B$36,2),0)+_xlfn.IFNA(VLOOKUP(L1007,Points!$A$2:$B$36,2),0)+_xlfn.IFNA(VLOOKUP(M1007,Points!$A$2:$B$36,2),0)+_xlfn.IFNA(VLOOKUP(N1007,Points!$A$2:$B$36,2),0)+_xlfn.IFNA(VLOOKUP(O1007,Points!$A$2:$B$36,2),0)+_xlfn.IFNA(VLOOKUP(P1007,Points!$A$2:$B$36,2),0)+_xlfn.IFNA(VLOOKUP(Q1007,Points!$D$2:$E$36,2),0)+R1007</f>
        <v>21</v>
      </c>
      <c r="D1007" s="22"/>
      <c r="E1007" s="22">
        <v>1</v>
      </c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>
        <f>1</f>
        <v>1</v>
      </c>
      <c r="S1007" t="s">
        <v>73</v>
      </c>
    </row>
    <row r="1008" spans="1:19" x14ac:dyDescent="0.25">
      <c r="A1008" t="s">
        <v>385</v>
      </c>
      <c r="B1008" t="s">
        <v>612</v>
      </c>
      <c r="C1008" s="31">
        <f>_xlfn.IFNA(VLOOKUP(E1008,Points!$A$2:$B$36,2),0)+_xlfn.IFNA(VLOOKUP(F1008,Points!$A$2:$B$36,2),0)+_xlfn.IFNA(VLOOKUP(G1008,Points!$A$2:$B$36,2),0)+_xlfn.IFNA(VLOOKUP(H1008,Points!$A$2:$B$36,2),0)+_xlfn.IFNA(VLOOKUP(I1008,Points!$A$2:$B$36,2),0)+_xlfn.IFNA(VLOOKUP(J1008,Points!$A$2:$B$36,2),0)+_xlfn.IFNA(VLOOKUP(K1008,Points!$A$2:$B$36,2),0)+_xlfn.IFNA(VLOOKUP(L1008,Points!$A$2:$B$36,2),0)+_xlfn.IFNA(VLOOKUP(M1008,Points!$A$2:$B$36,2),0)+_xlfn.IFNA(VLOOKUP(N1008,Points!$A$2:$B$36,2),0)+_xlfn.IFNA(VLOOKUP(O1008,Points!$A$2:$B$36,2),0)+_xlfn.IFNA(VLOOKUP(P1008,Points!$A$2:$B$36,2),0)+_xlfn.IFNA(VLOOKUP(Q1008,Points!$D$2:$E$36,2),0)+R1008</f>
        <v>20</v>
      </c>
      <c r="D1008" s="22"/>
      <c r="E1008" s="22">
        <v>3</v>
      </c>
      <c r="F1008" s="22"/>
      <c r="G1008" s="22"/>
      <c r="H1008" s="22">
        <v>6</v>
      </c>
      <c r="I1008" s="22" t="s">
        <v>83</v>
      </c>
      <c r="J1008" s="22"/>
      <c r="K1008" s="22"/>
      <c r="L1008" s="22"/>
      <c r="M1008" s="22" t="s">
        <v>1184</v>
      </c>
      <c r="N1008" s="22" t="s">
        <v>1422</v>
      </c>
      <c r="O1008" s="22"/>
      <c r="P1008" s="22"/>
      <c r="Q1008" s="22"/>
      <c r="R1008" s="22"/>
    </row>
    <row r="1009" spans="1:19" x14ac:dyDescent="0.25">
      <c r="A1009" s="20" t="s">
        <v>65</v>
      </c>
      <c r="B1009" s="20" t="s">
        <v>1139</v>
      </c>
      <c r="C1009" s="31">
        <f>_xlfn.IFNA(VLOOKUP(E1009,Points!$A$2:$B$36,2),0)+_xlfn.IFNA(VLOOKUP(F1009,Points!$A$2:$B$36,2),0)+_xlfn.IFNA(VLOOKUP(G1009,Points!$A$2:$B$36,2),0)+_xlfn.IFNA(VLOOKUP(H1009,Points!$A$2:$B$36,2),0)+_xlfn.IFNA(VLOOKUP(I1009,Points!$A$2:$B$36,2),0)+_xlfn.IFNA(VLOOKUP(J1009,Points!$A$2:$B$36,2),0)+_xlfn.IFNA(VLOOKUP(K1009,Points!$A$2:$B$36,2),0)+_xlfn.IFNA(VLOOKUP(L1009,Points!$A$2:$B$36,2),0)+_xlfn.IFNA(VLOOKUP(M1009,Points!$A$2:$B$36,2),0)+_xlfn.IFNA(VLOOKUP(N1009,Points!$A$2:$B$36,2),0)+_xlfn.IFNA(VLOOKUP(O1009,Points!$A$2:$B$36,2),0)+_xlfn.IFNA(VLOOKUP(P1009,Points!$A$2:$B$36,2),0)+_xlfn.IFNA(VLOOKUP(Q1009,Points!$D$2:$E$36,2),0)+R1009</f>
        <v>20</v>
      </c>
      <c r="D1009" s="22"/>
      <c r="E1009" s="22"/>
      <c r="F1009" s="22"/>
      <c r="G1009" s="22"/>
      <c r="H1009" s="22"/>
      <c r="I1009" s="22"/>
      <c r="J1009" s="22">
        <v>6</v>
      </c>
      <c r="K1009" s="22"/>
      <c r="L1009" s="22" t="s">
        <v>454</v>
      </c>
      <c r="M1009" s="22"/>
      <c r="N1009" s="22"/>
      <c r="O1009" s="22"/>
      <c r="P1009" s="22">
        <v>3</v>
      </c>
      <c r="Q1009" s="22"/>
      <c r="R1009" s="22"/>
    </row>
    <row r="1010" spans="1:19" x14ac:dyDescent="0.25">
      <c r="A1010" t="s">
        <v>616</v>
      </c>
      <c r="B1010" t="s">
        <v>617</v>
      </c>
      <c r="C1010" s="32">
        <f>_xlfn.IFNA(VLOOKUP(E1010,Points!$A$2:$B$36,2),0)+_xlfn.IFNA(VLOOKUP(F1010,Points!$A$2:$B$36,2),0)+_xlfn.IFNA(VLOOKUP(G1010,Points!$A$2:$B$36,2),0)+_xlfn.IFNA(VLOOKUP(H1010,Points!$A$2:$B$36,2),0)+_xlfn.IFNA(VLOOKUP(I1010,Points!$A$2:$B$36,2),0)+_xlfn.IFNA(VLOOKUP(J1010,Points!$A$2:$B$36,2),0)+_xlfn.IFNA(VLOOKUP(K1010,Points!$A$2:$B$36,2),0)+_xlfn.IFNA(VLOOKUP(L1010,Points!$A$2:$B$36,2),0)+_xlfn.IFNA(VLOOKUP(M1010,Points!$A$2:$B$36,2),0)+_xlfn.IFNA(VLOOKUP(N1010,Points!$A$2:$B$36,2),0)+_xlfn.IFNA(VLOOKUP(O1010,Points!$A$2:$B$36,2),0)+_xlfn.IFNA(VLOOKUP(P1010,Points!$A$2:$B$36,2),0)+_xlfn.IFNA(VLOOKUP(Q1010,Points!$D$2:$E$36,2),0)+R1010</f>
        <v>19</v>
      </c>
      <c r="D1010" s="22"/>
      <c r="E1010" s="22"/>
      <c r="F1010" s="22">
        <v>3</v>
      </c>
      <c r="G1010" s="22"/>
      <c r="H1010" s="22"/>
      <c r="I1010" s="22"/>
      <c r="J1010" s="22"/>
      <c r="K1010" s="22">
        <v>7</v>
      </c>
      <c r="L1010" s="22"/>
      <c r="M1010" s="22"/>
      <c r="N1010" s="22"/>
      <c r="O1010" s="22"/>
      <c r="P1010" s="22"/>
      <c r="Q1010" s="22"/>
      <c r="R1010" s="22"/>
    </row>
    <row r="1011" spans="1:19" x14ac:dyDescent="0.25">
      <c r="A1011" t="s">
        <v>618</v>
      </c>
      <c r="B1011" t="s">
        <v>619</v>
      </c>
      <c r="C1011" s="31">
        <f>_xlfn.IFNA(VLOOKUP(E1011,Points!$A$2:$B$36,2),0)+_xlfn.IFNA(VLOOKUP(F1011,Points!$A$2:$B$36,2),0)+_xlfn.IFNA(VLOOKUP(G1011,Points!$A$2:$B$36,2),0)+_xlfn.IFNA(VLOOKUP(H1011,Points!$A$2:$B$36,2),0)+_xlfn.IFNA(VLOOKUP(I1011,Points!$A$2:$B$36,2),0)+_xlfn.IFNA(VLOOKUP(J1011,Points!$A$2:$B$36,2),0)+_xlfn.IFNA(VLOOKUP(K1011,Points!$A$2:$B$36,2),0)+_xlfn.IFNA(VLOOKUP(L1011,Points!$A$2:$B$36,2),0)+_xlfn.IFNA(VLOOKUP(M1011,Points!$A$2:$B$36,2),0)+_xlfn.IFNA(VLOOKUP(N1011,Points!$A$2:$B$36,2),0)+_xlfn.IFNA(VLOOKUP(O1011,Points!$A$2:$B$36,2),0)+_xlfn.IFNA(VLOOKUP(P1011,Points!$A$2:$B$36,2),0)+_xlfn.IFNA(VLOOKUP(Q1011,Points!$D$2:$E$36,2),0)+R1011</f>
        <v>17</v>
      </c>
      <c r="D1011" s="22"/>
      <c r="E1011" s="22"/>
      <c r="F1011" s="22"/>
      <c r="G1011" s="22"/>
      <c r="H1011" s="22">
        <v>3</v>
      </c>
      <c r="I1011" s="22">
        <v>9</v>
      </c>
      <c r="J1011" s="22"/>
      <c r="K1011" s="22"/>
      <c r="L1011" s="22" t="s">
        <v>1248</v>
      </c>
      <c r="M1011" s="22"/>
      <c r="N1011" s="22" t="s">
        <v>754</v>
      </c>
      <c r="O1011" s="22"/>
      <c r="P1011" s="22"/>
      <c r="Q1011" s="22"/>
      <c r="R1011" s="22"/>
    </row>
    <row r="1012" spans="1:19" x14ac:dyDescent="0.25">
      <c r="A1012" t="s">
        <v>502</v>
      </c>
      <c r="B1012" t="s">
        <v>1386</v>
      </c>
      <c r="C1012" s="8">
        <f>_xlfn.IFNA(VLOOKUP(E1012,Points!$A$2:$B$36,2),0)+_xlfn.IFNA(VLOOKUP(F1012,Points!$A$2:$B$36,2),0)+_xlfn.IFNA(VLOOKUP(G1012,Points!$A$2:$B$36,2),0)+_xlfn.IFNA(VLOOKUP(H1012,Points!$A$2:$B$36,2),0)+_xlfn.IFNA(VLOOKUP(I1012,Points!$A$2:$B$36,2),0)+_xlfn.IFNA(VLOOKUP(J1012,Points!$A$2:$B$36,2),0)+_xlfn.IFNA(VLOOKUP(K1012,Points!$A$2:$B$36,2),0)+_xlfn.IFNA(VLOOKUP(L1012,Points!$A$2:$B$36,2),0)+_xlfn.IFNA(VLOOKUP(M1012,Points!$A$2:$B$36,2),0)+_xlfn.IFNA(VLOOKUP(N1012,Points!$A$2:$B$36,2),0)+_xlfn.IFNA(VLOOKUP(O1012,Points!$A$2:$B$36,2),0)+_xlfn.IFNA(VLOOKUP(P1012,Points!$A$2:$B$36,2),0)+_xlfn.IFNA(VLOOKUP(Q1012,Points!$D$2:$E$36,2),0)+R1012</f>
        <v>17</v>
      </c>
      <c r="D1012" s="22"/>
      <c r="E1012" s="22"/>
      <c r="F1012" s="22"/>
      <c r="G1012" s="22"/>
      <c r="H1012" s="22"/>
      <c r="I1012" s="22"/>
      <c r="J1012" s="22"/>
      <c r="K1012" s="22"/>
      <c r="L1012" s="22">
        <v>2</v>
      </c>
      <c r="M1012" s="22"/>
      <c r="N1012" s="22"/>
      <c r="O1012" s="22"/>
      <c r="P1012" s="22"/>
      <c r="Q1012" s="22"/>
      <c r="R1012" s="22">
        <f>1</f>
        <v>1</v>
      </c>
      <c r="S1012" t="s">
        <v>1426</v>
      </c>
    </row>
    <row r="1013" spans="1:19" x14ac:dyDescent="0.25">
      <c r="A1013" t="s">
        <v>1553</v>
      </c>
      <c r="B1013" t="s">
        <v>1554</v>
      </c>
      <c r="C1013" s="8">
        <f>_xlfn.IFNA(VLOOKUP(E1013,Points!$A$2:$B$36,2),0)+_xlfn.IFNA(VLOOKUP(F1013,Points!$A$2:$B$36,2),0)+_xlfn.IFNA(VLOOKUP(G1013,Points!$A$2:$B$36,2),0)+_xlfn.IFNA(VLOOKUP(H1013,Points!$A$2:$B$36,2),0)+_xlfn.IFNA(VLOOKUP(I1013,Points!$A$2:$B$36,2),0)+_xlfn.IFNA(VLOOKUP(J1013,Points!$A$2:$B$36,2),0)+_xlfn.IFNA(VLOOKUP(K1013,Points!$A$2:$B$36,2),0)+_xlfn.IFNA(VLOOKUP(L1013,Points!$A$2:$B$36,2),0)+_xlfn.IFNA(VLOOKUP(M1013,Points!$A$2:$B$36,2),0)+_xlfn.IFNA(VLOOKUP(N1013,Points!$A$2:$B$36,2),0)+_xlfn.IFNA(VLOOKUP(O1013,Points!$A$2:$B$36,2),0)+_xlfn.IFNA(VLOOKUP(P1013,Points!$A$2:$B$36,2),0)+_xlfn.IFNA(VLOOKUP(Q1013,Points!$D$2:$E$36,2),0)+R1013</f>
        <v>17</v>
      </c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>
        <v>2</v>
      </c>
      <c r="P1013" s="22"/>
      <c r="Q1013" s="22"/>
      <c r="R1013" s="22">
        <f>1</f>
        <v>1</v>
      </c>
      <c r="S1013" t="s">
        <v>1575</v>
      </c>
    </row>
    <row r="1014" spans="1:19" x14ac:dyDescent="0.25">
      <c r="A1014" t="s">
        <v>615</v>
      </c>
      <c r="B1014" t="s">
        <v>579</v>
      </c>
      <c r="C1014" s="8">
        <f>_xlfn.IFNA(VLOOKUP(E1014,Points!$A$2:$B$36,2),0)+_xlfn.IFNA(VLOOKUP(F1014,Points!$A$2:$B$36,2),0)+_xlfn.IFNA(VLOOKUP(G1014,Points!$A$2:$B$36,2),0)+_xlfn.IFNA(VLOOKUP(H1014,Points!$A$2:$B$36,2),0)+_xlfn.IFNA(VLOOKUP(I1014,Points!$A$2:$B$36,2),0)+_xlfn.IFNA(VLOOKUP(J1014,Points!$A$2:$B$36,2),0)+_xlfn.IFNA(VLOOKUP(K1014,Points!$A$2:$B$36,2),0)+_xlfn.IFNA(VLOOKUP(L1014,Points!$A$2:$B$36,2),0)+_xlfn.IFNA(VLOOKUP(M1014,Points!$A$2:$B$36,2),0)+_xlfn.IFNA(VLOOKUP(N1014,Points!$A$2:$B$36,2),0)+_xlfn.IFNA(VLOOKUP(O1014,Points!$A$2:$B$36,2),0)+_xlfn.IFNA(VLOOKUP(P1014,Points!$A$2:$B$36,2),0)+_xlfn.IFNA(VLOOKUP(Q1014,Points!$D$2:$E$36,2),0)+R1014</f>
        <v>16</v>
      </c>
      <c r="D1014" s="22"/>
      <c r="E1014" s="22">
        <v>2</v>
      </c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</row>
    <row r="1015" spans="1:19" x14ac:dyDescent="0.25">
      <c r="A1015" t="s">
        <v>103</v>
      </c>
      <c r="B1015" t="s">
        <v>1030</v>
      </c>
      <c r="C1015" s="8">
        <f>_xlfn.IFNA(VLOOKUP(E1015,Points!$A$2:$B$36,2),0)+_xlfn.IFNA(VLOOKUP(F1015,Points!$A$2:$B$36,2),0)+_xlfn.IFNA(VLOOKUP(G1015,Points!$A$2:$B$36,2),0)+_xlfn.IFNA(VLOOKUP(H1015,Points!$A$2:$B$36,2),0)+_xlfn.IFNA(VLOOKUP(I1015,Points!$A$2:$B$36,2),0)+_xlfn.IFNA(VLOOKUP(J1015,Points!$A$2:$B$36,2),0)+_xlfn.IFNA(VLOOKUP(K1015,Points!$A$2:$B$36,2),0)+_xlfn.IFNA(VLOOKUP(L1015,Points!$A$2:$B$36,2),0)+_xlfn.IFNA(VLOOKUP(M1015,Points!$A$2:$B$36,2),0)+_xlfn.IFNA(VLOOKUP(N1015,Points!$A$2:$B$36,2),0)+_xlfn.IFNA(VLOOKUP(O1015,Points!$A$2:$B$36,2),0)+_xlfn.IFNA(VLOOKUP(P1015,Points!$A$2:$B$36,2),0)+_xlfn.IFNA(VLOOKUP(Q1015,Points!$D$2:$E$36,2),0)+R1015</f>
        <v>16</v>
      </c>
      <c r="D1015" s="22"/>
      <c r="E1015" s="22"/>
      <c r="F1015" s="22"/>
      <c r="G1015" s="22"/>
      <c r="H1015" s="22"/>
      <c r="I1015" s="22">
        <v>2</v>
      </c>
      <c r="J1015" s="22"/>
      <c r="K1015" s="22"/>
      <c r="L1015" s="22"/>
      <c r="M1015" s="22"/>
      <c r="N1015" s="22"/>
      <c r="O1015" s="22"/>
      <c r="P1015" s="22"/>
      <c r="Q1015" s="22"/>
      <c r="R1015" s="22"/>
    </row>
    <row r="1016" spans="1:19" x14ac:dyDescent="0.25">
      <c r="A1016" t="s">
        <v>169</v>
      </c>
      <c r="B1016" t="s">
        <v>1032</v>
      </c>
      <c r="C1016" s="32">
        <f>_xlfn.IFNA(VLOOKUP(E1016,Points!$A$2:$B$36,2),0)+_xlfn.IFNA(VLOOKUP(F1016,Points!$A$2:$B$36,2),0)+_xlfn.IFNA(VLOOKUP(G1016,Points!$A$2:$B$36,2),0)+_xlfn.IFNA(VLOOKUP(H1016,Points!$A$2:$B$36,2),0)+_xlfn.IFNA(VLOOKUP(I1016,Points!$A$2:$B$36,2),0)+_xlfn.IFNA(VLOOKUP(J1016,Points!$A$2:$B$36,2),0)+_xlfn.IFNA(VLOOKUP(K1016,Points!$A$2:$B$36,2),0)+_xlfn.IFNA(VLOOKUP(L1016,Points!$A$2:$B$36,2),0)+_xlfn.IFNA(VLOOKUP(M1016,Points!$A$2:$B$36,2),0)+_xlfn.IFNA(VLOOKUP(N1016,Points!$A$2:$B$36,2),0)+_xlfn.IFNA(VLOOKUP(O1016,Points!$A$2:$B$36,2),0)+_xlfn.IFNA(VLOOKUP(P1016,Points!$A$2:$B$36,2),0)+_xlfn.IFNA(VLOOKUP(Q1016,Points!$D$2:$E$36,2),0)+R1016</f>
        <v>16</v>
      </c>
      <c r="D1016" s="22"/>
      <c r="E1016" s="22"/>
      <c r="F1016" s="22"/>
      <c r="G1016" s="22"/>
      <c r="H1016" s="22"/>
      <c r="I1016" s="22">
        <v>6</v>
      </c>
      <c r="J1016" s="22"/>
      <c r="K1016" s="22"/>
      <c r="L1016" s="22"/>
      <c r="M1016" s="22"/>
      <c r="N1016" s="22">
        <v>5</v>
      </c>
      <c r="O1016" s="22"/>
      <c r="P1016" s="22"/>
      <c r="Q1016" s="22"/>
      <c r="R1016" s="22"/>
    </row>
    <row r="1017" spans="1:19" x14ac:dyDescent="0.25">
      <c r="A1017" t="s">
        <v>378</v>
      </c>
      <c r="B1017" t="s">
        <v>623</v>
      </c>
      <c r="C1017" s="32">
        <f>_xlfn.IFNA(VLOOKUP(E1017,Points!$A$2:$B$36,2),0)+_xlfn.IFNA(VLOOKUP(F1017,Points!$A$2:$B$36,2),0)+_xlfn.IFNA(VLOOKUP(G1017,Points!$A$2:$B$36,2),0)+_xlfn.IFNA(VLOOKUP(H1017,Points!$A$2:$B$36,2),0)+_xlfn.IFNA(VLOOKUP(I1017,Points!$A$2:$B$36,2),0)+_xlfn.IFNA(VLOOKUP(J1017,Points!$A$2:$B$36,2),0)+_xlfn.IFNA(VLOOKUP(K1017,Points!$A$2:$B$36,2),0)+_xlfn.IFNA(VLOOKUP(L1017,Points!$A$2:$B$36,2),0)+_xlfn.IFNA(VLOOKUP(M1017,Points!$A$2:$B$36,2),0)+_xlfn.IFNA(VLOOKUP(N1017,Points!$A$2:$B$36,2),0)+_xlfn.IFNA(VLOOKUP(O1017,Points!$A$2:$B$36,2),0)+_xlfn.IFNA(VLOOKUP(P1017,Points!$A$2:$B$36,2),0)+_xlfn.IFNA(VLOOKUP(Q1017,Points!$D$2:$E$36,2),0)+R1017</f>
        <v>13</v>
      </c>
      <c r="D1017" s="22"/>
      <c r="E1017" s="22"/>
      <c r="F1017" s="22"/>
      <c r="G1017" s="22"/>
      <c r="H1017" s="22">
        <v>5</v>
      </c>
      <c r="I1017" s="22"/>
      <c r="J1017" s="22"/>
      <c r="K1017" s="22"/>
      <c r="L1017" s="22"/>
      <c r="M1017" s="22"/>
      <c r="N1017" s="22">
        <v>9</v>
      </c>
      <c r="O1017" s="22"/>
      <c r="P1017" s="22"/>
      <c r="Q1017" s="22"/>
      <c r="R1017" s="22"/>
    </row>
    <row r="1018" spans="1:19" x14ac:dyDescent="0.25">
      <c r="A1018" t="s">
        <v>223</v>
      </c>
      <c r="B1018" t="s">
        <v>1387</v>
      </c>
      <c r="C1018" s="8">
        <f>_xlfn.IFNA(VLOOKUP(E1018,Points!$A$2:$B$36,2),0)+_xlfn.IFNA(VLOOKUP(F1018,Points!$A$2:$B$36,2),0)+_xlfn.IFNA(VLOOKUP(G1018,Points!$A$2:$B$36,2),0)+_xlfn.IFNA(VLOOKUP(H1018,Points!$A$2:$B$36,2),0)+_xlfn.IFNA(VLOOKUP(I1018,Points!$A$2:$B$36,2),0)+_xlfn.IFNA(VLOOKUP(J1018,Points!$A$2:$B$36,2),0)+_xlfn.IFNA(VLOOKUP(K1018,Points!$A$2:$B$36,2),0)+_xlfn.IFNA(VLOOKUP(L1018,Points!$A$2:$B$36,2),0)+_xlfn.IFNA(VLOOKUP(M1018,Points!$A$2:$B$36,2),0)+_xlfn.IFNA(VLOOKUP(N1018,Points!$A$2:$B$36,2),0)+_xlfn.IFNA(VLOOKUP(O1018,Points!$A$2:$B$36,2),0)+_xlfn.IFNA(VLOOKUP(P1018,Points!$A$2:$B$36,2),0)+_xlfn.IFNA(VLOOKUP(Q1018,Points!$D$2:$E$36,2),0)+R1018</f>
        <v>13</v>
      </c>
      <c r="D1018" s="22"/>
      <c r="E1018" s="22"/>
      <c r="F1018" s="22"/>
      <c r="G1018" s="22"/>
      <c r="H1018" s="22"/>
      <c r="I1018" s="22"/>
      <c r="J1018" s="22"/>
      <c r="K1018" s="22"/>
      <c r="L1018" s="22">
        <v>3</v>
      </c>
      <c r="M1018" s="22"/>
      <c r="N1018" s="22"/>
      <c r="O1018" s="22"/>
      <c r="P1018" s="22"/>
      <c r="Q1018" s="22"/>
      <c r="R1018" s="22"/>
    </row>
    <row r="1019" spans="1:19" x14ac:dyDescent="0.25">
      <c r="A1019" t="s">
        <v>223</v>
      </c>
      <c r="B1019" t="s">
        <v>1463</v>
      </c>
      <c r="C1019" s="8">
        <f>_xlfn.IFNA(VLOOKUP(E1019,Points!$A$2:$B$36,2),0)+_xlfn.IFNA(VLOOKUP(F1019,Points!$A$2:$B$36,2),0)+_xlfn.IFNA(VLOOKUP(G1019,Points!$A$2:$B$36,2),0)+_xlfn.IFNA(VLOOKUP(H1019,Points!$A$2:$B$36,2),0)+_xlfn.IFNA(VLOOKUP(I1019,Points!$A$2:$B$36,2),0)+_xlfn.IFNA(VLOOKUP(J1019,Points!$A$2:$B$36,2),0)+_xlfn.IFNA(VLOOKUP(K1019,Points!$A$2:$B$36,2),0)+_xlfn.IFNA(VLOOKUP(L1019,Points!$A$2:$B$36,2),0)+_xlfn.IFNA(VLOOKUP(M1019,Points!$A$2:$B$36,2),0)+_xlfn.IFNA(VLOOKUP(N1019,Points!$A$2:$B$36,2),0)+_xlfn.IFNA(VLOOKUP(O1019,Points!$A$2:$B$36,2),0)+_xlfn.IFNA(VLOOKUP(P1019,Points!$A$2:$B$36,2),0)+_xlfn.IFNA(VLOOKUP(Q1019,Points!$D$2:$E$36,2),0)+R1019</f>
        <v>13</v>
      </c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>
        <v>3</v>
      </c>
      <c r="O1019" s="22"/>
      <c r="P1019" s="22"/>
      <c r="Q1019" s="22"/>
      <c r="R1019" s="22"/>
    </row>
    <row r="1020" spans="1:19" x14ac:dyDescent="0.25">
      <c r="A1020" t="s">
        <v>70</v>
      </c>
      <c r="B1020" t="s">
        <v>369</v>
      </c>
      <c r="C1020" s="8">
        <f>_xlfn.IFNA(VLOOKUP(E1020,Points!$A$2:$B$36,2),0)+_xlfn.IFNA(VLOOKUP(F1020,Points!$A$2:$B$36,2),0)+_xlfn.IFNA(VLOOKUP(G1020,Points!$A$2:$B$36,2),0)+_xlfn.IFNA(VLOOKUP(H1020,Points!$A$2:$B$36,2),0)+_xlfn.IFNA(VLOOKUP(I1020,Points!$A$2:$B$36,2),0)+_xlfn.IFNA(VLOOKUP(J1020,Points!$A$2:$B$36,2),0)+_xlfn.IFNA(VLOOKUP(K1020,Points!$A$2:$B$36,2),0)+_xlfn.IFNA(VLOOKUP(L1020,Points!$A$2:$B$36,2),0)+_xlfn.IFNA(VLOOKUP(M1020,Points!$A$2:$B$36,2),0)+_xlfn.IFNA(VLOOKUP(N1020,Points!$A$2:$B$36,2),0)+_xlfn.IFNA(VLOOKUP(O1020,Points!$A$2:$B$36,2),0)+_xlfn.IFNA(VLOOKUP(P1020,Points!$A$2:$B$36,2),0)+_xlfn.IFNA(VLOOKUP(Q1020,Points!$D$2:$E$36,2),0)+R1020</f>
        <v>13</v>
      </c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>
        <v>3</v>
      </c>
      <c r="P1020" s="22"/>
      <c r="Q1020" s="22"/>
      <c r="R1020" s="22"/>
    </row>
    <row r="1021" spans="1:19" x14ac:dyDescent="0.25">
      <c r="A1021" t="s">
        <v>140</v>
      </c>
      <c r="B1021" t="s">
        <v>1131</v>
      </c>
      <c r="C1021" s="8">
        <f>_xlfn.IFNA(VLOOKUP(E1021,Points!$A$2:$B$36,2),0)+_xlfn.IFNA(VLOOKUP(F1021,Points!$A$2:$B$36,2),0)+_xlfn.IFNA(VLOOKUP(G1021,Points!$A$2:$B$36,2),0)+_xlfn.IFNA(VLOOKUP(H1021,Points!$A$2:$B$36,2),0)+_xlfn.IFNA(VLOOKUP(I1021,Points!$A$2:$B$36,2),0)+_xlfn.IFNA(VLOOKUP(J1021,Points!$A$2:$B$36,2),0)+_xlfn.IFNA(VLOOKUP(K1021,Points!$A$2:$B$36,2),0)+_xlfn.IFNA(VLOOKUP(L1021,Points!$A$2:$B$36,2),0)+_xlfn.IFNA(VLOOKUP(M1021,Points!$A$2:$B$36,2),0)+_xlfn.IFNA(VLOOKUP(N1021,Points!$A$2:$B$36,2),0)+_xlfn.IFNA(VLOOKUP(O1021,Points!$A$2:$B$36,2),0)+_xlfn.IFNA(VLOOKUP(P1021,Points!$A$2:$B$36,2),0)+_xlfn.IFNA(VLOOKUP(Q1021,Points!$D$2:$E$36,2),0)+R1021</f>
        <v>12</v>
      </c>
      <c r="D1021" s="22"/>
      <c r="E1021" s="22"/>
      <c r="F1021" s="22"/>
      <c r="G1021" s="22"/>
      <c r="H1021" s="22"/>
      <c r="I1021" s="22"/>
      <c r="J1021" s="22"/>
      <c r="K1021" s="22">
        <v>4</v>
      </c>
      <c r="L1021" s="22"/>
      <c r="M1021" s="22"/>
      <c r="N1021" s="22"/>
      <c r="O1021" s="22"/>
      <c r="P1021" s="22"/>
      <c r="Q1021" s="22"/>
      <c r="R1021" s="22">
        <f>1</f>
        <v>1</v>
      </c>
      <c r="S1021" t="s">
        <v>1313</v>
      </c>
    </row>
    <row r="1022" spans="1:19" x14ac:dyDescent="0.25">
      <c r="A1022" t="s">
        <v>188</v>
      </c>
      <c r="B1022" t="s">
        <v>156</v>
      </c>
      <c r="C1022" s="32">
        <f>_xlfn.IFNA(VLOOKUP(E1022,Points!$A$2:$B$36,2),0)+_xlfn.IFNA(VLOOKUP(F1022,Points!$A$2:$B$36,2),0)+_xlfn.IFNA(VLOOKUP(G1022,Points!$A$2:$B$36,2),0)+_xlfn.IFNA(VLOOKUP(H1022,Points!$A$2:$B$36,2),0)+_xlfn.IFNA(VLOOKUP(I1022,Points!$A$2:$B$36,2),0)+_xlfn.IFNA(VLOOKUP(J1022,Points!$A$2:$B$36,2),0)+_xlfn.IFNA(VLOOKUP(K1022,Points!$A$2:$B$36,2),0)+_xlfn.IFNA(VLOOKUP(L1022,Points!$A$2:$B$36,2),0)+_xlfn.IFNA(VLOOKUP(M1022,Points!$A$2:$B$36,2),0)+_xlfn.IFNA(VLOOKUP(N1022,Points!$A$2:$B$36,2),0)+_xlfn.IFNA(VLOOKUP(O1022,Points!$A$2:$B$36,2),0)+_xlfn.IFNA(VLOOKUP(P1022,Points!$A$2:$B$36,2),0)+_xlfn.IFNA(VLOOKUP(Q1022,Points!$D$2:$E$36,2),0)+R1022</f>
        <v>12</v>
      </c>
      <c r="D1022" s="22"/>
      <c r="E1022" s="22"/>
      <c r="F1022" s="22"/>
      <c r="G1022" s="22"/>
      <c r="H1022" s="22">
        <v>4</v>
      </c>
      <c r="I1022" s="22"/>
      <c r="J1022" s="22"/>
      <c r="K1022" s="22"/>
      <c r="L1022" s="22"/>
      <c r="M1022" s="22"/>
      <c r="N1022" s="22">
        <v>16</v>
      </c>
      <c r="O1022" s="22"/>
      <c r="P1022" s="22"/>
      <c r="Q1022" s="22"/>
      <c r="R1022" s="22"/>
    </row>
    <row r="1023" spans="1:19" x14ac:dyDescent="0.25">
      <c r="A1023" t="s">
        <v>620</v>
      </c>
      <c r="B1023" t="s">
        <v>621</v>
      </c>
      <c r="C1023" s="8">
        <f>_xlfn.IFNA(VLOOKUP(E1023,Points!$A$2:$B$36,2),0)+_xlfn.IFNA(VLOOKUP(F1023,Points!$A$2:$B$36,2),0)+_xlfn.IFNA(VLOOKUP(G1023,Points!$A$2:$B$36,2),0)+_xlfn.IFNA(VLOOKUP(H1023,Points!$A$2:$B$36,2),0)+_xlfn.IFNA(VLOOKUP(I1023,Points!$A$2:$B$36,2),0)+_xlfn.IFNA(VLOOKUP(J1023,Points!$A$2:$B$36,2),0)+_xlfn.IFNA(VLOOKUP(K1023,Points!$A$2:$B$36,2),0)+_xlfn.IFNA(VLOOKUP(L1023,Points!$A$2:$B$36,2),0)+_xlfn.IFNA(VLOOKUP(M1023,Points!$A$2:$B$36,2),0)+_xlfn.IFNA(VLOOKUP(N1023,Points!$A$2:$B$36,2),0)+_xlfn.IFNA(VLOOKUP(O1023,Points!$A$2:$B$36,2),0)+_xlfn.IFNA(VLOOKUP(P1023,Points!$A$2:$B$36,2),0)+_xlfn.IFNA(VLOOKUP(Q1023,Points!$D$2:$E$36,2),0)+R1023</f>
        <v>11</v>
      </c>
      <c r="D1023" s="22"/>
      <c r="E1023" s="22">
        <v>4</v>
      </c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</row>
    <row r="1024" spans="1:19" x14ac:dyDescent="0.25">
      <c r="A1024" t="s">
        <v>160</v>
      </c>
      <c r="B1024" t="s">
        <v>1031</v>
      </c>
      <c r="C1024" s="8">
        <f>_xlfn.IFNA(VLOOKUP(E1024,Points!$A$2:$B$36,2),0)+_xlfn.IFNA(VLOOKUP(F1024,Points!$A$2:$B$36,2),0)+_xlfn.IFNA(VLOOKUP(G1024,Points!$A$2:$B$36,2),0)+_xlfn.IFNA(VLOOKUP(H1024,Points!$A$2:$B$36,2),0)+_xlfn.IFNA(VLOOKUP(I1024,Points!$A$2:$B$36,2),0)+_xlfn.IFNA(VLOOKUP(J1024,Points!$A$2:$B$36,2),0)+_xlfn.IFNA(VLOOKUP(K1024,Points!$A$2:$B$36,2),0)+_xlfn.IFNA(VLOOKUP(L1024,Points!$A$2:$B$36,2),0)+_xlfn.IFNA(VLOOKUP(M1024,Points!$A$2:$B$36,2),0)+_xlfn.IFNA(VLOOKUP(N1024,Points!$A$2:$B$36,2),0)+_xlfn.IFNA(VLOOKUP(O1024,Points!$A$2:$B$36,2),0)+_xlfn.IFNA(VLOOKUP(P1024,Points!$A$2:$B$36,2),0)+_xlfn.IFNA(VLOOKUP(Q1024,Points!$D$2:$E$36,2),0)+R1024</f>
        <v>11</v>
      </c>
      <c r="D1024" s="22"/>
      <c r="E1024" s="22"/>
      <c r="F1024" s="22"/>
      <c r="G1024" s="22"/>
      <c r="H1024" s="22"/>
      <c r="I1024" s="22">
        <v>4</v>
      </c>
      <c r="J1024" s="22"/>
      <c r="K1024" s="22"/>
      <c r="L1024" s="22"/>
      <c r="M1024" s="22"/>
      <c r="N1024" s="22"/>
      <c r="O1024" s="22"/>
      <c r="P1024" s="22"/>
      <c r="Q1024" s="22"/>
      <c r="R1024" s="22"/>
    </row>
    <row r="1025" spans="1:18" x14ac:dyDescent="0.25">
      <c r="A1025" t="s">
        <v>1464</v>
      </c>
      <c r="B1025" t="s">
        <v>1465</v>
      </c>
      <c r="C1025" s="8">
        <f>_xlfn.IFNA(VLOOKUP(E1025,Points!$A$2:$B$36,2),0)+_xlfn.IFNA(VLOOKUP(F1025,Points!$A$2:$B$36,2),0)+_xlfn.IFNA(VLOOKUP(G1025,Points!$A$2:$B$36,2),0)+_xlfn.IFNA(VLOOKUP(H1025,Points!$A$2:$B$36,2),0)+_xlfn.IFNA(VLOOKUP(I1025,Points!$A$2:$B$36,2),0)+_xlfn.IFNA(VLOOKUP(J1025,Points!$A$2:$B$36,2),0)+_xlfn.IFNA(VLOOKUP(K1025,Points!$A$2:$B$36,2),0)+_xlfn.IFNA(VLOOKUP(L1025,Points!$A$2:$B$36,2),0)+_xlfn.IFNA(VLOOKUP(M1025,Points!$A$2:$B$36,2),0)+_xlfn.IFNA(VLOOKUP(N1025,Points!$A$2:$B$36,2),0)+_xlfn.IFNA(VLOOKUP(O1025,Points!$A$2:$B$36,2),0)+_xlfn.IFNA(VLOOKUP(P1025,Points!$A$2:$B$36,2),0)+_xlfn.IFNA(VLOOKUP(Q1025,Points!$D$2:$E$36,2),0)+R1025</f>
        <v>11</v>
      </c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>
        <v>4</v>
      </c>
      <c r="O1025" s="22"/>
      <c r="P1025" s="22"/>
      <c r="Q1025" s="22"/>
      <c r="R1025" s="22"/>
    </row>
    <row r="1026" spans="1:18" x14ac:dyDescent="0.25">
      <c r="A1026" t="s">
        <v>101</v>
      </c>
      <c r="B1026" t="s">
        <v>637</v>
      </c>
      <c r="C1026" s="8">
        <f>_xlfn.IFNA(VLOOKUP(E1026,Points!$A$2:$B$36,2),0)+_xlfn.IFNA(VLOOKUP(F1026,Points!$A$2:$B$36,2),0)+_xlfn.IFNA(VLOOKUP(G1026,Points!$A$2:$B$36,2),0)+_xlfn.IFNA(VLOOKUP(H1026,Points!$A$2:$B$36,2),0)+_xlfn.IFNA(VLOOKUP(I1026,Points!$A$2:$B$36,2),0)+_xlfn.IFNA(VLOOKUP(J1026,Points!$A$2:$B$36,2),0)+_xlfn.IFNA(VLOOKUP(K1026,Points!$A$2:$B$36,2),0)+_xlfn.IFNA(VLOOKUP(L1026,Points!$A$2:$B$36,2),0)+_xlfn.IFNA(VLOOKUP(M1026,Points!$A$2:$B$36,2),0)+_xlfn.IFNA(VLOOKUP(N1026,Points!$A$2:$B$36,2),0)+_xlfn.IFNA(VLOOKUP(O1026,Points!$A$2:$B$36,2),0)+_xlfn.IFNA(VLOOKUP(P1026,Points!$A$2:$B$36,2),0)+_xlfn.IFNA(VLOOKUP(Q1026,Points!$D$2:$E$36,2),0)+R1026</f>
        <v>11</v>
      </c>
      <c r="D1026" s="22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>
        <v>4</v>
      </c>
      <c r="P1026" s="22"/>
      <c r="Q1026" s="22"/>
      <c r="R1026" s="22"/>
    </row>
    <row r="1027" spans="1:18" x14ac:dyDescent="0.25">
      <c r="A1027" t="s">
        <v>315</v>
      </c>
      <c r="B1027" t="s">
        <v>156</v>
      </c>
      <c r="C1027" s="31">
        <f>_xlfn.IFNA(VLOOKUP(E1027,Points!$A$2:$B$36,2),0)+_xlfn.IFNA(VLOOKUP(F1027,Points!$A$2:$B$36,2),0)+_xlfn.IFNA(VLOOKUP(G1027,Points!$A$2:$B$36,2),0)+_xlfn.IFNA(VLOOKUP(H1027,Points!$A$2:$B$36,2),0)+_xlfn.IFNA(VLOOKUP(I1027,Points!$A$2:$B$36,2),0)+_xlfn.IFNA(VLOOKUP(J1027,Points!$A$2:$B$36,2),0)+_xlfn.IFNA(VLOOKUP(K1027,Points!$A$2:$B$36,2),0)+_xlfn.IFNA(VLOOKUP(L1027,Points!$A$2:$B$36,2),0)+_xlfn.IFNA(VLOOKUP(M1027,Points!$A$2:$B$36,2),0)+_xlfn.IFNA(VLOOKUP(N1027,Points!$A$2:$B$36,2),0)+_xlfn.IFNA(VLOOKUP(O1027,Points!$A$2:$B$36,2),0)+_xlfn.IFNA(VLOOKUP(P1027,Points!$A$2:$B$36,2),0)+_xlfn.IFNA(VLOOKUP(Q1027,Points!$D$2:$E$36,2),0)+R1027</f>
        <v>10</v>
      </c>
      <c r="D1027" s="22"/>
      <c r="E1027" s="22"/>
      <c r="F1027" s="22"/>
      <c r="G1027" s="22"/>
      <c r="H1027" s="22"/>
      <c r="I1027" s="22">
        <v>8</v>
      </c>
      <c r="J1027" s="22">
        <v>8</v>
      </c>
      <c r="K1027" s="22"/>
      <c r="L1027" s="22"/>
      <c r="M1027" s="22"/>
      <c r="N1027" s="22" t="s">
        <v>72</v>
      </c>
      <c r="O1027" s="22"/>
      <c r="P1027" s="22"/>
      <c r="Q1027" s="22"/>
      <c r="R1027" s="22"/>
    </row>
    <row r="1028" spans="1:18" x14ac:dyDescent="0.25">
      <c r="A1028" t="s">
        <v>277</v>
      </c>
      <c r="B1028" t="s">
        <v>622</v>
      </c>
      <c r="C1028" s="8">
        <f>_xlfn.IFNA(VLOOKUP(E1028,Points!$A$2:$B$36,2),0)+_xlfn.IFNA(VLOOKUP(F1028,Points!$A$2:$B$36,2),0)+_xlfn.IFNA(VLOOKUP(G1028,Points!$A$2:$B$36,2),0)+_xlfn.IFNA(VLOOKUP(H1028,Points!$A$2:$B$36,2),0)+_xlfn.IFNA(VLOOKUP(I1028,Points!$A$2:$B$36,2),0)+_xlfn.IFNA(VLOOKUP(J1028,Points!$A$2:$B$36,2),0)+_xlfn.IFNA(VLOOKUP(K1028,Points!$A$2:$B$36,2),0)+_xlfn.IFNA(VLOOKUP(L1028,Points!$A$2:$B$36,2),0)+_xlfn.IFNA(VLOOKUP(M1028,Points!$A$2:$B$36,2),0)+_xlfn.IFNA(VLOOKUP(N1028,Points!$A$2:$B$36,2),0)+_xlfn.IFNA(VLOOKUP(O1028,Points!$A$2:$B$36,2),0)+_xlfn.IFNA(VLOOKUP(P1028,Points!$A$2:$B$36,2),0)+_xlfn.IFNA(VLOOKUP(Q1028,Points!$D$2:$E$36,2),0)+R1028</f>
        <v>9</v>
      </c>
      <c r="D1028" s="22"/>
      <c r="E1028" s="22">
        <v>5</v>
      </c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</row>
    <row r="1029" spans="1:18" x14ac:dyDescent="0.25">
      <c r="A1029" t="s">
        <v>188</v>
      </c>
      <c r="B1029" t="s">
        <v>630</v>
      </c>
      <c r="C1029" s="31">
        <f>_xlfn.IFNA(VLOOKUP(E1029,Points!$A$2:$B$36,2),0)+_xlfn.IFNA(VLOOKUP(F1029,Points!$A$2:$B$36,2),0)+_xlfn.IFNA(VLOOKUP(G1029,Points!$A$2:$B$36,2),0)+_xlfn.IFNA(VLOOKUP(H1029,Points!$A$2:$B$36,2),0)+_xlfn.IFNA(VLOOKUP(I1029,Points!$A$2:$B$36,2),0)+_xlfn.IFNA(VLOOKUP(J1029,Points!$A$2:$B$36,2),0)+_xlfn.IFNA(VLOOKUP(K1029,Points!$A$2:$B$36,2),0)+_xlfn.IFNA(VLOOKUP(L1029,Points!$A$2:$B$36,2),0)+_xlfn.IFNA(VLOOKUP(M1029,Points!$A$2:$B$36,2),0)+_xlfn.IFNA(VLOOKUP(N1029,Points!$A$2:$B$36,2),0)+_xlfn.IFNA(VLOOKUP(O1029,Points!$A$2:$B$36,2),0)+_xlfn.IFNA(VLOOKUP(P1029,Points!$A$2:$B$36,2),0)+_xlfn.IFNA(VLOOKUP(Q1029,Points!$D$2:$E$36,2),0)+R1029</f>
        <v>9</v>
      </c>
      <c r="D1029" s="22"/>
      <c r="E1029" s="22"/>
      <c r="F1029" s="22"/>
      <c r="G1029" s="22"/>
      <c r="H1029" s="22">
        <v>10</v>
      </c>
      <c r="I1029" s="22"/>
      <c r="J1029" s="22">
        <v>7</v>
      </c>
      <c r="K1029" s="22"/>
      <c r="L1029" s="22"/>
      <c r="M1029" s="22"/>
      <c r="N1029" s="22" t="s">
        <v>1066</v>
      </c>
      <c r="O1029" s="22"/>
      <c r="P1029" s="22"/>
      <c r="Q1029" s="22"/>
      <c r="R1029" s="22"/>
    </row>
    <row r="1030" spans="1:18" x14ac:dyDescent="0.25">
      <c r="A1030" t="s">
        <v>486</v>
      </c>
      <c r="B1030" t="s">
        <v>243</v>
      </c>
      <c r="C1030" s="8">
        <f>_xlfn.IFNA(VLOOKUP(E1030,Points!$A$2:$B$36,2),0)+_xlfn.IFNA(VLOOKUP(F1030,Points!$A$2:$B$36,2),0)+_xlfn.IFNA(VLOOKUP(G1030,Points!$A$2:$B$36,2),0)+_xlfn.IFNA(VLOOKUP(H1030,Points!$A$2:$B$36,2),0)+_xlfn.IFNA(VLOOKUP(I1030,Points!$A$2:$B$36,2),0)+_xlfn.IFNA(VLOOKUP(J1030,Points!$A$2:$B$36,2),0)+_xlfn.IFNA(VLOOKUP(K1030,Points!$A$2:$B$36,2),0)+_xlfn.IFNA(VLOOKUP(L1030,Points!$A$2:$B$36,2),0)+_xlfn.IFNA(VLOOKUP(M1030,Points!$A$2:$B$36,2),0)+_xlfn.IFNA(VLOOKUP(N1030,Points!$A$2:$B$36,2),0)+_xlfn.IFNA(VLOOKUP(O1030,Points!$A$2:$B$36,2),0)+_xlfn.IFNA(VLOOKUP(P1030,Points!$A$2:$B$36,2),0)+_xlfn.IFNA(VLOOKUP(Q1030,Points!$D$2:$E$36,2),0)+R1030</f>
        <v>9</v>
      </c>
      <c r="D1030" s="22"/>
      <c r="E1030" s="22"/>
      <c r="F1030" s="22"/>
      <c r="G1030" s="22"/>
      <c r="H1030" s="22"/>
      <c r="I1030" s="22">
        <v>5</v>
      </c>
      <c r="J1030" s="22"/>
      <c r="K1030" s="22"/>
      <c r="L1030" s="22"/>
      <c r="M1030" s="22"/>
      <c r="N1030" s="22"/>
      <c r="O1030" s="22"/>
      <c r="P1030" s="22"/>
      <c r="Q1030" s="22"/>
      <c r="R1030" s="22"/>
    </row>
    <row r="1031" spans="1:18" x14ac:dyDescent="0.25">
      <c r="A1031" t="s">
        <v>901</v>
      </c>
      <c r="B1031" t="s">
        <v>1391</v>
      </c>
      <c r="C1031" s="32">
        <f>_xlfn.IFNA(VLOOKUP(E1031,Points!$A$2:$B$36,2),0)+_xlfn.IFNA(VLOOKUP(F1031,Points!$A$2:$B$36,2),0)+_xlfn.IFNA(VLOOKUP(G1031,Points!$A$2:$B$36,2),0)+_xlfn.IFNA(VLOOKUP(H1031,Points!$A$2:$B$36,2),0)+_xlfn.IFNA(VLOOKUP(I1031,Points!$A$2:$B$36,2),0)+_xlfn.IFNA(VLOOKUP(J1031,Points!$A$2:$B$36,2),0)+_xlfn.IFNA(VLOOKUP(K1031,Points!$A$2:$B$36,2),0)+_xlfn.IFNA(VLOOKUP(L1031,Points!$A$2:$B$36,2),0)+_xlfn.IFNA(VLOOKUP(M1031,Points!$A$2:$B$36,2),0)+_xlfn.IFNA(VLOOKUP(N1031,Points!$A$2:$B$36,2),0)+_xlfn.IFNA(VLOOKUP(O1031,Points!$A$2:$B$36,2),0)+_xlfn.IFNA(VLOOKUP(P1031,Points!$A$2:$B$36,2),0)+_xlfn.IFNA(VLOOKUP(Q1031,Points!$D$2:$E$36,2),0)+R1031</f>
        <v>9</v>
      </c>
      <c r="D1031" s="22"/>
      <c r="E1031" s="22"/>
      <c r="F1031" s="22"/>
      <c r="G1031" s="22"/>
      <c r="H1031" s="22"/>
      <c r="I1031" s="22"/>
      <c r="J1031" s="22"/>
      <c r="K1031" s="22"/>
      <c r="L1031" s="22">
        <v>11</v>
      </c>
      <c r="M1031" s="22"/>
      <c r="N1031" s="22">
        <v>6</v>
      </c>
      <c r="O1031" s="22"/>
      <c r="P1031" s="22"/>
      <c r="Q1031" s="22"/>
      <c r="R1031" s="22"/>
    </row>
    <row r="1032" spans="1:18" x14ac:dyDescent="0.25">
      <c r="A1032" t="s">
        <v>1555</v>
      </c>
      <c r="B1032" t="s">
        <v>1293</v>
      </c>
      <c r="C1032" s="8">
        <f>_xlfn.IFNA(VLOOKUP(E1032,Points!$A$2:$B$36,2),0)+_xlfn.IFNA(VLOOKUP(F1032,Points!$A$2:$B$36,2),0)+_xlfn.IFNA(VLOOKUP(G1032,Points!$A$2:$B$36,2),0)+_xlfn.IFNA(VLOOKUP(H1032,Points!$A$2:$B$36,2),0)+_xlfn.IFNA(VLOOKUP(I1032,Points!$A$2:$B$36,2),0)+_xlfn.IFNA(VLOOKUP(J1032,Points!$A$2:$B$36,2),0)+_xlfn.IFNA(VLOOKUP(K1032,Points!$A$2:$B$36,2),0)+_xlfn.IFNA(VLOOKUP(L1032,Points!$A$2:$B$36,2),0)+_xlfn.IFNA(VLOOKUP(M1032,Points!$A$2:$B$36,2),0)+_xlfn.IFNA(VLOOKUP(N1032,Points!$A$2:$B$36,2),0)+_xlfn.IFNA(VLOOKUP(O1032,Points!$A$2:$B$36,2),0)+_xlfn.IFNA(VLOOKUP(P1032,Points!$A$2:$B$36,2),0)+_xlfn.IFNA(VLOOKUP(Q1032,Points!$D$2:$E$36,2),0)+R1032</f>
        <v>9</v>
      </c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>
        <v>5</v>
      </c>
      <c r="P1032" s="22"/>
      <c r="Q1032" s="22"/>
      <c r="R1032" s="22"/>
    </row>
    <row r="1033" spans="1:18" x14ac:dyDescent="0.25">
      <c r="A1033" t="s">
        <v>707</v>
      </c>
      <c r="B1033" t="s">
        <v>1103</v>
      </c>
      <c r="C1033" s="8">
        <f>_xlfn.IFNA(VLOOKUP(E1033,Points!$A$2:$B$36,2),0)+_xlfn.IFNA(VLOOKUP(F1033,Points!$A$2:$B$36,2),0)+_xlfn.IFNA(VLOOKUP(G1033,Points!$A$2:$B$36,2),0)+_xlfn.IFNA(VLOOKUP(H1033,Points!$A$2:$B$36,2),0)+_xlfn.IFNA(VLOOKUP(I1033,Points!$A$2:$B$36,2),0)+_xlfn.IFNA(VLOOKUP(J1033,Points!$A$2:$B$36,2),0)+_xlfn.IFNA(VLOOKUP(K1033,Points!$A$2:$B$36,2),0)+_xlfn.IFNA(VLOOKUP(L1033,Points!$A$2:$B$36,2),0)+_xlfn.IFNA(VLOOKUP(M1033,Points!$A$2:$B$36,2),0)+_xlfn.IFNA(VLOOKUP(N1033,Points!$A$2:$B$36,2),0)+_xlfn.IFNA(VLOOKUP(O1033,Points!$A$2:$B$36,2),0)+_xlfn.IFNA(VLOOKUP(P1033,Points!$A$2:$B$36,2),0)+_xlfn.IFNA(VLOOKUP(Q1033,Points!$D$2:$E$36,2),0)+R1033</f>
        <v>9</v>
      </c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>
        <v>5</v>
      </c>
      <c r="Q1033" s="22"/>
      <c r="R1033" s="22"/>
    </row>
    <row r="1034" spans="1:18" x14ac:dyDescent="0.25">
      <c r="A1034" t="s">
        <v>495</v>
      </c>
      <c r="B1034" t="s">
        <v>1294</v>
      </c>
      <c r="C1034" s="8">
        <f>_xlfn.IFNA(VLOOKUP(E1034,Points!$A$2:$B$36,2),0)+_xlfn.IFNA(VLOOKUP(F1034,Points!$A$2:$B$36,2),0)+_xlfn.IFNA(VLOOKUP(G1034,Points!$A$2:$B$36,2),0)+_xlfn.IFNA(VLOOKUP(H1034,Points!$A$2:$B$36,2),0)+_xlfn.IFNA(VLOOKUP(I1034,Points!$A$2:$B$36,2),0)+_xlfn.IFNA(VLOOKUP(J1034,Points!$A$2:$B$36,2),0)+_xlfn.IFNA(VLOOKUP(K1034,Points!$A$2:$B$36,2),0)+_xlfn.IFNA(VLOOKUP(L1034,Points!$A$2:$B$36,2),0)+_xlfn.IFNA(VLOOKUP(M1034,Points!$A$2:$B$36,2),0)+_xlfn.IFNA(VLOOKUP(N1034,Points!$A$2:$B$36,2),0)+_xlfn.IFNA(VLOOKUP(O1034,Points!$A$2:$B$36,2),0)+_xlfn.IFNA(VLOOKUP(P1034,Points!$A$2:$B$36,2),0)+_xlfn.IFNA(VLOOKUP(Q1034,Points!$D$2:$E$36,2),0)+R1034</f>
        <v>7</v>
      </c>
      <c r="D1034" s="22"/>
      <c r="E1034" s="22"/>
      <c r="F1034" s="22"/>
      <c r="G1034" s="22"/>
      <c r="H1034" s="22"/>
      <c r="I1034" s="22"/>
      <c r="J1034" s="22"/>
      <c r="K1034" s="22">
        <v>6</v>
      </c>
      <c r="L1034" s="22"/>
      <c r="M1034" s="22"/>
      <c r="N1034" s="22"/>
      <c r="O1034" s="22"/>
      <c r="P1034" s="22"/>
      <c r="Q1034" s="22"/>
      <c r="R1034" s="22"/>
    </row>
    <row r="1035" spans="1:18" x14ac:dyDescent="0.25">
      <c r="A1035" t="s">
        <v>624</v>
      </c>
      <c r="B1035" t="s">
        <v>625</v>
      </c>
      <c r="C1035" s="32">
        <f>_xlfn.IFNA(VLOOKUP(E1035,Points!$A$2:$B$36,2),0)+_xlfn.IFNA(VLOOKUP(F1035,Points!$A$2:$B$36,2),0)+_xlfn.IFNA(VLOOKUP(G1035,Points!$A$2:$B$36,2),0)+_xlfn.IFNA(VLOOKUP(H1035,Points!$A$2:$B$36,2),0)+_xlfn.IFNA(VLOOKUP(I1035,Points!$A$2:$B$36,2),0)+_xlfn.IFNA(VLOOKUP(J1035,Points!$A$2:$B$36,2),0)+_xlfn.IFNA(VLOOKUP(K1035,Points!$A$2:$B$36,2),0)+_xlfn.IFNA(VLOOKUP(L1035,Points!$A$2:$B$36,2),0)+_xlfn.IFNA(VLOOKUP(M1035,Points!$A$2:$B$36,2),0)+_xlfn.IFNA(VLOOKUP(N1035,Points!$A$2:$B$36,2),0)+_xlfn.IFNA(VLOOKUP(O1035,Points!$A$2:$B$36,2),0)+_xlfn.IFNA(VLOOKUP(P1035,Points!$A$2:$B$36,2),0)+_xlfn.IFNA(VLOOKUP(Q1035,Points!$D$2:$E$36,2),0)+R1035</f>
        <v>7</v>
      </c>
      <c r="D1035" s="22"/>
      <c r="E1035" s="22"/>
      <c r="F1035" s="22"/>
      <c r="G1035" s="22"/>
      <c r="H1035" s="22">
        <v>7</v>
      </c>
      <c r="I1035" s="22"/>
      <c r="J1035" s="22"/>
      <c r="K1035" s="22"/>
      <c r="L1035" s="22"/>
      <c r="M1035" s="22"/>
      <c r="N1035" s="22">
        <v>13</v>
      </c>
      <c r="O1035" s="22"/>
      <c r="P1035" s="22"/>
      <c r="Q1035" s="22"/>
      <c r="R1035" s="22"/>
    </row>
    <row r="1036" spans="1:18" x14ac:dyDescent="0.25">
      <c r="A1036" t="s">
        <v>649</v>
      </c>
      <c r="B1036" t="s">
        <v>650</v>
      </c>
      <c r="C1036" s="8">
        <f>_xlfn.IFNA(VLOOKUP(E1036,Points!$A$2:$B$36,2),0)+_xlfn.IFNA(VLOOKUP(F1036,Points!$A$2:$B$36,2),0)+_xlfn.IFNA(VLOOKUP(G1036,Points!$A$2:$B$36,2),0)+_xlfn.IFNA(VLOOKUP(H1036,Points!$A$2:$B$36,2),0)+_xlfn.IFNA(VLOOKUP(I1036,Points!$A$2:$B$36,2),0)+_xlfn.IFNA(VLOOKUP(J1036,Points!$A$2:$B$36,2),0)+_xlfn.IFNA(VLOOKUP(K1036,Points!$A$2:$B$36,2),0)+_xlfn.IFNA(VLOOKUP(L1036,Points!$A$2:$B$36,2),0)+_xlfn.IFNA(VLOOKUP(M1036,Points!$A$2:$B$36,2),0)+_xlfn.IFNA(VLOOKUP(N1036,Points!$A$2:$B$36,2),0)+_xlfn.IFNA(VLOOKUP(O1036,Points!$A$2:$B$36,2),0)+_xlfn.IFNA(VLOOKUP(P1036,Points!$A$2:$B$36,2),0)+_xlfn.IFNA(VLOOKUP(Q1036,Points!$D$2:$E$36,2),0)+R1036</f>
        <v>7</v>
      </c>
      <c r="D1036" s="22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>
        <v>6</v>
      </c>
      <c r="P1036" s="22"/>
      <c r="Q1036" s="22"/>
      <c r="R1036" s="22"/>
    </row>
    <row r="1037" spans="1:18" x14ac:dyDescent="0.25">
      <c r="A1037" t="s">
        <v>882</v>
      </c>
      <c r="B1037" t="s">
        <v>1033</v>
      </c>
      <c r="C1037" s="8">
        <f>_xlfn.IFNA(VLOOKUP(E1037,Points!$A$2:$B$36,2),0)+_xlfn.IFNA(VLOOKUP(F1037,Points!$A$2:$B$36,2),0)+_xlfn.IFNA(VLOOKUP(G1037,Points!$A$2:$B$36,2),0)+_xlfn.IFNA(VLOOKUP(H1037,Points!$A$2:$B$36,2),0)+_xlfn.IFNA(VLOOKUP(I1037,Points!$A$2:$B$36,2),0)+_xlfn.IFNA(VLOOKUP(J1037,Points!$A$2:$B$36,2),0)+_xlfn.IFNA(VLOOKUP(K1037,Points!$A$2:$B$36,2),0)+_xlfn.IFNA(VLOOKUP(L1037,Points!$A$2:$B$36,2),0)+_xlfn.IFNA(VLOOKUP(M1037,Points!$A$2:$B$36,2),0)+_xlfn.IFNA(VLOOKUP(N1037,Points!$A$2:$B$36,2),0)+_xlfn.IFNA(VLOOKUP(O1037,Points!$A$2:$B$36,2),0)+_xlfn.IFNA(VLOOKUP(P1037,Points!$A$2:$B$36,2),0)+_xlfn.IFNA(VLOOKUP(Q1037,Points!$D$2:$E$36,2),0)+R1037</f>
        <v>6</v>
      </c>
      <c r="D1037" s="22"/>
      <c r="E1037" s="22"/>
      <c r="F1037" s="22"/>
      <c r="G1037" s="22"/>
      <c r="H1037" s="22"/>
      <c r="I1037" s="22">
        <v>7</v>
      </c>
      <c r="J1037" s="22"/>
      <c r="K1037" s="22"/>
      <c r="L1037" s="22"/>
      <c r="M1037" s="22"/>
      <c r="N1037" s="22"/>
      <c r="O1037" s="22"/>
      <c r="P1037" s="22"/>
      <c r="Q1037" s="22"/>
      <c r="R1037" s="22"/>
    </row>
    <row r="1038" spans="1:18" x14ac:dyDescent="0.25">
      <c r="A1038" t="s">
        <v>626</v>
      </c>
      <c r="B1038" t="s">
        <v>627</v>
      </c>
      <c r="C1038" s="8">
        <f>_xlfn.IFNA(VLOOKUP(E1038,Points!$A$2:$B$36,2),0)+_xlfn.IFNA(VLOOKUP(F1038,Points!$A$2:$B$36,2),0)+_xlfn.IFNA(VLOOKUP(G1038,Points!$A$2:$B$36,2),0)+_xlfn.IFNA(VLOOKUP(H1038,Points!$A$2:$B$36,2),0)+_xlfn.IFNA(VLOOKUP(I1038,Points!$A$2:$B$36,2),0)+_xlfn.IFNA(VLOOKUP(J1038,Points!$A$2:$B$36,2),0)+_xlfn.IFNA(VLOOKUP(K1038,Points!$A$2:$B$36,2),0)+_xlfn.IFNA(VLOOKUP(L1038,Points!$A$2:$B$36,2),0)+_xlfn.IFNA(VLOOKUP(M1038,Points!$A$2:$B$36,2),0)+_xlfn.IFNA(VLOOKUP(N1038,Points!$A$2:$B$36,2),0)+_xlfn.IFNA(VLOOKUP(O1038,Points!$A$2:$B$36,2),0)+_xlfn.IFNA(VLOOKUP(P1038,Points!$A$2:$B$36,2),0)+_xlfn.IFNA(VLOOKUP(Q1038,Points!$D$2:$E$36,2),0)+R1038</f>
        <v>5</v>
      </c>
      <c r="D1038" s="22"/>
      <c r="E1038" s="22"/>
      <c r="F1038" s="22"/>
      <c r="G1038" s="22"/>
      <c r="H1038" s="22">
        <v>8</v>
      </c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</row>
    <row r="1039" spans="1:18" x14ac:dyDescent="0.25">
      <c r="A1039" t="s">
        <v>628</v>
      </c>
      <c r="B1039" t="s">
        <v>629</v>
      </c>
      <c r="C1039" s="32">
        <f>_xlfn.IFNA(VLOOKUP(E1039,Points!$A$2:$B$36,2),0)+_xlfn.IFNA(VLOOKUP(F1039,Points!$A$2:$B$36,2),0)+_xlfn.IFNA(VLOOKUP(G1039,Points!$A$2:$B$36,2),0)+_xlfn.IFNA(VLOOKUP(H1039,Points!$A$2:$B$36,2),0)+_xlfn.IFNA(VLOOKUP(I1039,Points!$A$2:$B$36,2),0)+_xlfn.IFNA(VLOOKUP(J1039,Points!$A$2:$B$36,2),0)+_xlfn.IFNA(VLOOKUP(K1039,Points!$A$2:$B$36,2),0)+_xlfn.IFNA(VLOOKUP(L1039,Points!$A$2:$B$36,2),0)+_xlfn.IFNA(VLOOKUP(M1039,Points!$A$2:$B$36,2),0)+_xlfn.IFNA(VLOOKUP(N1039,Points!$A$2:$B$36,2),0)+_xlfn.IFNA(VLOOKUP(O1039,Points!$A$2:$B$36,2),0)+_xlfn.IFNA(VLOOKUP(P1039,Points!$A$2:$B$36,2),0)+_xlfn.IFNA(VLOOKUP(Q1039,Points!$D$2:$E$36,2),0)+R1039</f>
        <v>5</v>
      </c>
      <c r="D1039" s="22"/>
      <c r="E1039" s="22"/>
      <c r="F1039" s="22"/>
      <c r="G1039" s="22"/>
      <c r="H1039" s="22">
        <v>9</v>
      </c>
      <c r="I1039" s="22"/>
      <c r="J1039" s="22"/>
      <c r="K1039" s="22"/>
      <c r="L1039" s="22"/>
      <c r="M1039" s="22"/>
      <c r="N1039" s="22">
        <v>14</v>
      </c>
      <c r="O1039" s="22"/>
      <c r="P1039" s="22"/>
      <c r="Q1039" s="22"/>
      <c r="R1039" s="22"/>
    </row>
    <row r="1040" spans="1:18" x14ac:dyDescent="0.25">
      <c r="A1040" t="s">
        <v>130</v>
      </c>
      <c r="B1040" t="s">
        <v>1388</v>
      </c>
      <c r="C1040" s="8">
        <f>_xlfn.IFNA(VLOOKUP(E1040,Points!$A$2:$B$36,2),0)+_xlfn.IFNA(VLOOKUP(F1040,Points!$A$2:$B$36,2),0)+_xlfn.IFNA(VLOOKUP(G1040,Points!$A$2:$B$36,2),0)+_xlfn.IFNA(VLOOKUP(H1040,Points!$A$2:$B$36,2),0)+_xlfn.IFNA(VLOOKUP(I1040,Points!$A$2:$B$36,2),0)+_xlfn.IFNA(VLOOKUP(J1040,Points!$A$2:$B$36,2),0)+_xlfn.IFNA(VLOOKUP(K1040,Points!$A$2:$B$36,2),0)+_xlfn.IFNA(VLOOKUP(L1040,Points!$A$2:$B$36,2),0)+_xlfn.IFNA(VLOOKUP(M1040,Points!$A$2:$B$36,2),0)+_xlfn.IFNA(VLOOKUP(N1040,Points!$A$2:$B$36,2),0)+_xlfn.IFNA(VLOOKUP(O1040,Points!$A$2:$B$36,2),0)+_xlfn.IFNA(VLOOKUP(P1040,Points!$A$2:$B$36,2),0)+_xlfn.IFNA(VLOOKUP(Q1040,Points!$D$2:$E$36,2),0)+R1040</f>
        <v>5</v>
      </c>
      <c r="D1040" s="22"/>
      <c r="E1040" s="22"/>
      <c r="F1040" s="22"/>
      <c r="G1040" s="22"/>
      <c r="H1040" s="22"/>
      <c r="I1040" s="22"/>
      <c r="J1040" s="22"/>
      <c r="K1040" s="22"/>
      <c r="L1040" s="22">
        <v>8</v>
      </c>
      <c r="M1040" s="22"/>
      <c r="N1040" s="22"/>
      <c r="O1040" s="22"/>
      <c r="P1040" s="22"/>
      <c r="Q1040" s="22"/>
      <c r="R1040" s="22"/>
    </row>
    <row r="1041" spans="1:19" x14ac:dyDescent="0.25">
      <c r="A1041" t="s">
        <v>101</v>
      </c>
      <c r="B1041" t="s">
        <v>188</v>
      </c>
      <c r="C1041" s="8">
        <f>_xlfn.IFNA(VLOOKUP(E1041,Points!$A$2:$B$36,2),0)+_xlfn.IFNA(VLOOKUP(F1041,Points!$A$2:$B$36,2),0)+_xlfn.IFNA(VLOOKUP(G1041,Points!$A$2:$B$36,2),0)+_xlfn.IFNA(VLOOKUP(H1041,Points!$A$2:$B$36,2),0)+_xlfn.IFNA(VLOOKUP(I1041,Points!$A$2:$B$36,2),0)+_xlfn.IFNA(VLOOKUP(J1041,Points!$A$2:$B$36,2),0)+_xlfn.IFNA(VLOOKUP(K1041,Points!$A$2:$B$36,2),0)+_xlfn.IFNA(VLOOKUP(L1041,Points!$A$2:$B$36,2),0)+_xlfn.IFNA(VLOOKUP(M1041,Points!$A$2:$B$36,2),0)+_xlfn.IFNA(VLOOKUP(N1041,Points!$A$2:$B$36,2),0)+_xlfn.IFNA(VLOOKUP(O1041,Points!$A$2:$B$36,2),0)+_xlfn.IFNA(VLOOKUP(P1041,Points!$A$2:$B$36,2),0)+_xlfn.IFNA(VLOOKUP(Q1041,Points!$D$2:$E$36,2),0)+R1041</f>
        <v>4</v>
      </c>
      <c r="D1041" s="22"/>
      <c r="E1041" s="22"/>
      <c r="F1041" s="22"/>
      <c r="G1041" s="22"/>
      <c r="H1041" s="22"/>
      <c r="I1041" s="22"/>
      <c r="J1041" s="22">
        <v>9</v>
      </c>
      <c r="K1041" s="22"/>
      <c r="L1041" s="22"/>
      <c r="M1041" s="22"/>
      <c r="N1041" s="22"/>
      <c r="O1041" s="22"/>
      <c r="P1041" s="22"/>
      <c r="Q1041" s="22"/>
      <c r="R1041" s="22"/>
    </row>
    <row r="1042" spans="1:19" x14ac:dyDescent="0.25">
      <c r="A1042" t="s">
        <v>103</v>
      </c>
      <c r="B1042" t="s">
        <v>1389</v>
      </c>
      <c r="C1042" s="8">
        <f>_xlfn.IFNA(VLOOKUP(E1042,Points!$A$2:$B$36,2),0)+_xlfn.IFNA(VLOOKUP(F1042,Points!$A$2:$B$36,2),0)+_xlfn.IFNA(VLOOKUP(G1042,Points!$A$2:$B$36,2),0)+_xlfn.IFNA(VLOOKUP(H1042,Points!$A$2:$B$36,2),0)+_xlfn.IFNA(VLOOKUP(I1042,Points!$A$2:$B$36,2),0)+_xlfn.IFNA(VLOOKUP(J1042,Points!$A$2:$B$36,2),0)+_xlfn.IFNA(VLOOKUP(K1042,Points!$A$2:$B$36,2),0)+_xlfn.IFNA(VLOOKUP(L1042,Points!$A$2:$B$36,2),0)+_xlfn.IFNA(VLOOKUP(M1042,Points!$A$2:$B$36,2),0)+_xlfn.IFNA(VLOOKUP(N1042,Points!$A$2:$B$36,2),0)+_xlfn.IFNA(VLOOKUP(O1042,Points!$A$2:$B$36,2),0)+_xlfn.IFNA(VLOOKUP(P1042,Points!$A$2:$B$36,2),0)+_xlfn.IFNA(VLOOKUP(Q1042,Points!$D$2:$E$36,2),0)+R1042</f>
        <v>4</v>
      </c>
      <c r="D1042" s="22"/>
      <c r="E1042" s="22"/>
      <c r="F1042" s="22"/>
      <c r="G1042" s="22"/>
      <c r="H1042" s="22"/>
      <c r="I1042" s="22"/>
      <c r="J1042" s="22"/>
      <c r="K1042" s="22"/>
      <c r="L1042" s="22">
        <v>9</v>
      </c>
      <c r="M1042" s="22"/>
      <c r="N1042" s="22"/>
      <c r="O1042" s="22"/>
      <c r="P1042" s="22"/>
      <c r="Q1042" s="22"/>
      <c r="R1042" s="22"/>
    </row>
    <row r="1043" spans="1:19" x14ac:dyDescent="0.25">
      <c r="A1043" t="s">
        <v>1390</v>
      </c>
      <c r="B1043" t="s">
        <v>1350</v>
      </c>
      <c r="C1043" s="8">
        <f>_xlfn.IFNA(VLOOKUP(E1043,Points!$A$2:$B$36,2),0)+_xlfn.IFNA(VLOOKUP(F1043,Points!$A$2:$B$36,2),0)+_xlfn.IFNA(VLOOKUP(G1043,Points!$A$2:$B$36,2),0)+_xlfn.IFNA(VLOOKUP(H1043,Points!$A$2:$B$36,2),0)+_xlfn.IFNA(VLOOKUP(I1043,Points!$A$2:$B$36,2),0)+_xlfn.IFNA(VLOOKUP(J1043,Points!$A$2:$B$36,2),0)+_xlfn.IFNA(VLOOKUP(K1043,Points!$A$2:$B$36,2),0)+_xlfn.IFNA(VLOOKUP(L1043,Points!$A$2:$B$36,2),0)+_xlfn.IFNA(VLOOKUP(M1043,Points!$A$2:$B$36,2),0)+_xlfn.IFNA(VLOOKUP(N1043,Points!$A$2:$B$36,2),0)+_xlfn.IFNA(VLOOKUP(O1043,Points!$A$2:$B$36,2),0)+_xlfn.IFNA(VLOOKUP(P1043,Points!$A$2:$B$36,2),0)+_xlfn.IFNA(VLOOKUP(Q1043,Points!$D$2:$E$36,2),0)+R1043</f>
        <v>3</v>
      </c>
      <c r="D1043" s="22"/>
      <c r="E1043" s="22"/>
      <c r="F1043" s="22"/>
      <c r="G1043" s="22"/>
      <c r="H1043" s="22"/>
      <c r="I1043" s="22"/>
      <c r="J1043" s="22"/>
      <c r="K1043" s="22"/>
      <c r="L1043" s="22">
        <v>10</v>
      </c>
      <c r="M1043" s="22"/>
      <c r="N1043" s="22"/>
      <c r="O1043" s="22"/>
      <c r="P1043" s="22"/>
      <c r="Q1043" s="22"/>
      <c r="R1043" s="22"/>
    </row>
    <row r="1044" spans="1:19" x14ac:dyDescent="0.25">
      <c r="A1044" t="s">
        <v>101</v>
      </c>
      <c r="B1044" t="s">
        <v>1466</v>
      </c>
      <c r="C1044" s="8">
        <f>_xlfn.IFNA(VLOOKUP(E1044,Points!$A$2:$B$36,2),0)+_xlfn.IFNA(VLOOKUP(F1044,Points!$A$2:$B$36,2),0)+_xlfn.IFNA(VLOOKUP(G1044,Points!$A$2:$B$36,2),0)+_xlfn.IFNA(VLOOKUP(H1044,Points!$A$2:$B$36,2),0)+_xlfn.IFNA(VLOOKUP(I1044,Points!$A$2:$B$36,2),0)+_xlfn.IFNA(VLOOKUP(J1044,Points!$A$2:$B$36,2),0)+_xlfn.IFNA(VLOOKUP(K1044,Points!$A$2:$B$36,2),0)+_xlfn.IFNA(VLOOKUP(L1044,Points!$A$2:$B$36,2),0)+_xlfn.IFNA(VLOOKUP(M1044,Points!$A$2:$B$36,2),0)+_xlfn.IFNA(VLOOKUP(N1044,Points!$A$2:$B$36,2),0)+_xlfn.IFNA(VLOOKUP(O1044,Points!$A$2:$B$36,2),0)+_xlfn.IFNA(VLOOKUP(P1044,Points!$A$2:$B$36,2),0)+_xlfn.IFNA(VLOOKUP(Q1044,Points!$D$2:$E$36,2),0)+R1044</f>
        <v>3</v>
      </c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>
        <v>10</v>
      </c>
      <c r="O1044" s="22"/>
      <c r="P1044" s="22"/>
      <c r="Q1044" s="22"/>
      <c r="R1044" s="22"/>
    </row>
    <row r="1045" spans="1:19" x14ac:dyDescent="0.25">
      <c r="A1045" t="s">
        <v>188</v>
      </c>
      <c r="B1045" t="s">
        <v>1195</v>
      </c>
      <c r="C1045" s="8">
        <f>_xlfn.IFNA(VLOOKUP(E1045,Points!$A$2:$B$36,2),0)+_xlfn.IFNA(VLOOKUP(F1045,Points!$A$2:$B$36,2),0)+_xlfn.IFNA(VLOOKUP(G1045,Points!$A$2:$B$36,2),0)+_xlfn.IFNA(VLOOKUP(H1045,Points!$A$2:$B$36,2),0)+_xlfn.IFNA(VLOOKUP(I1045,Points!$A$2:$B$36,2),0)+_xlfn.IFNA(VLOOKUP(J1045,Points!$A$2:$B$36,2),0)+_xlfn.IFNA(VLOOKUP(K1045,Points!$A$2:$B$36,2),0)+_xlfn.IFNA(VLOOKUP(L1045,Points!$A$2:$B$36,2),0)+_xlfn.IFNA(VLOOKUP(M1045,Points!$A$2:$B$36,2),0)+_xlfn.IFNA(VLOOKUP(N1045,Points!$A$2:$B$36,2),0)+_xlfn.IFNA(VLOOKUP(O1045,Points!$A$2:$B$36,2),0)+_xlfn.IFNA(VLOOKUP(P1045,Points!$A$2:$B$36,2),0)+_xlfn.IFNA(VLOOKUP(Q1045,Points!$D$2:$E$36,2),0)+R1045</f>
        <v>1</v>
      </c>
      <c r="D1045" s="22"/>
      <c r="E1045" s="22"/>
      <c r="F1045" s="22"/>
      <c r="G1045" s="22"/>
      <c r="H1045" s="22"/>
      <c r="I1045" s="22"/>
      <c r="J1045" s="22"/>
      <c r="K1045" s="22"/>
      <c r="L1045" s="22"/>
      <c r="M1045" s="22" t="s">
        <v>1184</v>
      </c>
      <c r="N1045" s="22"/>
      <c r="O1045" s="22"/>
      <c r="P1045" s="22"/>
      <c r="Q1045" s="22"/>
      <c r="R1045" s="22">
        <v>1</v>
      </c>
      <c r="S1045" t="s">
        <v>1185</v>
      </c>
    </row>
    <row r="1046" spans="1:19" x14ac:dyDescent="0.25">
      <c r="A1046" t="s">
        <v>140</v>
      </c>
      <c r="B1046" t="s">
        <v>1196</v>
      </c>
      <c r="C1046" s="8">
        <f>_xlfn.IFNA(VLOOKUP(E1046,Points!$A$2:$B$36,2),0)+_xlfn.IFNA(VLOOKUP(F1046,Points!$A$2:$B$36,2),0)+_xlfn.IFNA(VLOOKUP(G1046,Points!$A$2:$B$36,2),0)+_xlfn.IFNA(VLOOKUP(H1046,Points!$A$2:$B$36,2),0)+_xlfn.IFNA(VLOOKUP(I1046,Points!$A$2:$B$36,2),0)+_xlfn.IFNA(VLOOKUP(J1046,Points!$A$2:$B$36,2),0)+_xlfn.IFNA(VLOOKUP(K1046,Points!$A$2:$B$36,2),0)+_xlfn.IFNA(VLOOKUP(L1046,Points!$A$2:$B$36,2),0)+_xlfn.IFNA(VLOOKUP(M1046,Points!$A$2:$B$36,2),0)+_xlfn.IFNA(VLOOKUP(N1046,Points!$A$2:$B$36,2),0)+_xlfn.IFNA(VLOOKUP(O1046,Points!$A$2:$B$36,2),0)+_xlfn.IFNA(VLOOKUP(P1046,Points!$A$2:$B$36,2),0)+_xlfn.IFNA(VLOOKUP(Q1046,Points!$D$2:$E$36,2),0)+R1046</f>
        <v>1</v>
      </c>
      <c r="D1046" s="22"/>
      <c r="E1046" s="22"/>
      <c r="F1046" s="22"/>
      <c r="G1046" s="22"/>
      <c r="H1046" s="22"/>
      <c r="I1046" s="22"/>
      <c r="J1046" s="22"/>
      <c r="K1046" s="22"/>
      <c r="L1046" s="22"/>
      <c r="M1046" s="22" t="s">
        <v>1184</v>
      </c>
      <c r="N1046" s="22"/>
      <c r="O1046" s="22"/>
      <c r="P1046" s="22"/>
      <c r="Q1046" s="22"/>
      <c r="R1046" s="22">
        <v>1</v>
      </c>
      <c r="S1046" t="s">
        <v>1185</v>
      </c>
    </row>
    <row r="1047" spans="1:19" x14ac:dyDescent="0.25">
      <c r="A1047" t="s">
        <v>1054</v>
      </c>
      <c r="B1047" t="s">
        <v>1196</v>
      </c>
      <c r="C1047" s="8">
        <f>_xlfn.IFNA(VLOOKUP(E1047,Points!$A$2:$B$36,2),0)+_xlfn.IFNA(VLOOKUP(F1047,Points!$A$2:$B$36,2),0)+_xlfn.IFNA(VLOOKUP(G1047,Points!$A$2:$B$36,2),0)+_xlfn.IFNA(VLOOKUP(H1047,Points!$A$2:$B$36,2),0)+_xlfn.IFNA(VLOOKUP(I1047,Points!$A$2:$B$36,2),0)+_xlfn.IFNA(VLOOKUP(J1047,Points!$A$2:$B$36,2),0)+_xlfn.IFNA(VLOOKUP(K1047,Points!$A$2:$B$36,2),0)+_xlfn.IFNA(VLOOKUP(L1047,Points!$A$2:$B$36,2),0)+_xlfn.IFNA(VLOOKUP(M1047,Points!$A$2:$B$36,2),0)+_xlfn.IFNA(VLOOKUP(N1047,Points!$A$2:$B$36,2),0)+_xlfn.IFNA(VLOOKUP(O1047,Points!$A$2:$B$36,2),0)+_xlfn.IFNA(VLOOKUP(P1047,Points!$A$2:$B$36,2),0)+_xlfn.IFNA(VLOOKUP(Q1047,Points!$D$2:$E$36,2),0)+R1047</f>
        <v>1</v>
      </c>
      <c r="D1047" s="22"/>
      <c r="E1047" s="22"/>
      <c r="F1047" s="22"/>
      <c r="G1047" s="22"/>
      <c r="H1047" s="22"/>
      <c r="I1047" s="22"/>
      <c r="J1047" s="22"/>
      <c r="K1047" s="22"/>
      <c r="L1047" s="22"/>
      <c r="M1047" s="22" t="s">
        <v>1184</v>
      </c>
      <c r="N1047" s="22"/>
      <c r="O1047" s="22"/>
      <c r="P1047" s="22"/>
      <c r="Q1047" s="22"/>
      <c r="R1047" s="22">
        <v>1</v>
      </c>
      <c r="S1047" t="s">
        <v>1185</v>
      </c>
    </row>
    <row r="1048" spans="1:19" x14ac:dyDescent="0.25">
      <c r="A1048" t="s">
        <v>979</v>
      </c>
      <c r="B1048" t="s">
        <v>239</v>
      </c>
      <c r="C1048" s="8">
        <f>_xlfn.IFNA(VLOOKUP(E1048,Points!$A$2:$B$36,2),0)+_xlfn.IFNA(VLOOKUP(F1048,Points!$A$2:$B$36,2),0)+_xlfn.IFNA(VLOOKUP(G1048,Points!$A$2:$B$36,2),0)+_xlfn.IFNA(VLOOKUP(H1048,Points!$A$2:$B$36,2),0)+_xlfn.IFNA(VLOOKUP(I1048,Points!$A$2:$B$36,2),0)+_xlfn.IFNA(VLOOKUP(J1048,Points!$A$2:$B$36,2),0)+_xlfn.IFNA(VLOOKUP(K1048,Points!$A$2:$B$36,2),0)+_xlfn.IFNA(VLOOKUP(L1048,Points!$A$2:$B$36,2),0)+_xlfn.IFNA(VLOOKUP(M1048,Points!$A$2:$B$36,2),0)+_xlfn.IFNA(VLOOKUP(N1048,Points!$A$2:$B$36,2),0)+_xlfn.IFNA(VLOOKUP(O1048,Points!$A$2:$B$36,2),0)+_xlfn.IFNA(VLOOKUP(P1048,Points!$A$2:$B$36,2),0)+_xlfn.IFNA(VLOOKUP(Q1048,Points!$D$2:$E$36,2),0)+R1048</f>
        <v>1</v>
      </c>
      <c r="D1048" s="22"/>
      <c r="E1048" s="22"/>
      <c r="F1048" s="22"/>
      <c r="G1048" s="22"/>
      <c r="H1048" s="22"/>
      <c r="I1048" s="22"/>
      <c r="J1048" s="22"/>
      <c r="K1048" s="22"/>
      <c r="L1048" s="22">
        <v>13</v>
      </c>
      <c r="M1048" s="22"/>
      <c r="N1048" s="22"/>
      <c r="O1048" s="22"/>
      <c r="P1048" s="22"/>
      <c r="Q1048" s="22"/>
      <c r="R1048" s="22"/>
    </row>
    <row r="1049" spans="1:19" x14ac:dyDescent="0.25">
      <c r="A1049" t="s">
        <v>502</v>
      </c>
      <c r="B1049" t="s">
        <v>361</v>
      </c>
      <c r="C1049" s="8">
        <f>_xlfn.IFNA(VLOOKUP(E1049,Points!$A$2:$B$36,2),0)+_xlfn.IFNA(VLOOKUP(F1049,Points!$A$2:$B$36,2),0)+_xlfn.IFNA(VLOOKUP(G1049,Points!$A$2:$B$36,2),0)+_xlfn.IFNA(VLOOKUP(H1049,Points!$A$2:$B$36,2),0)+_xlfn.IFNA(VLOOKUP(I1049,Points!$A$2:$B$36,2),0)+_xlfn.IFNA(VLOOKUP(J1049,Points!$A$2:$B$36,2),0)+_xlfn.IFNA(VLOOKUP(K1049,Points!$A$2:$B$36,2),0)+_xlfn.IFNA(VLOOKUP(L1049,Points!$A$2:$B$36,2),0)+_xlfn.IFNA(VLOOKUP(M1049,Points!$A$2:$B$36,2),0)+_xlfn.IFNA(VLOOKUP(N1049,Points!$A$2:$B$36,2),0)+_xlfn.IFNA(VLOOKUP(O1049,Points!$A$2:$B$36,2),0)+_xlfn.IFNA(VLOOKUP(P1049,Points!$A$2:$B$36,2),0)+_xlfn.IFNA(VLOOKUP(Q1049,Points!$D$2:$E$36,2),0)+R1049</f>
        <v>1</v>
      </c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>
        <v>12</v>
      </c>
      <c r="O1049" s="22"/>
      <c r="P1049" s="22"/>
      <c r="Q1049" s="22"/>
      <c r="R1049" s="22"/>
    </row>
    <row r="1050" spans="1:19" x14ac:dyDescent="0.25">
      <c r="A1050" t="s">
        <v>140</v>
      </c>
      <c r="B1050" t="s">
        <v>1467</v>
      </c>
      <c r="C1050" s="8">
        <f>_xlfn.IFNA(VLOOKUP(E1050,Points!$A$2:$B$36,2),0)+_xlfn.IFNA(VLOOKUP(F1050,Points!$A$2:$B$36,2),0)+_xlfn.IFNA(VLOOKUP(G1050,Points!$A$2:$B$36,2),0)+_xlfn.IFNA(VLOOKUP(H1050,Points!$A$2:$B$36,2),0)+_xlfn.IFNA(VLOOKUP(I1050,Points!$A$2:$B$36,2),0)+_xlfn.IFNA(VLOOKUP(J1050,Points!$A$2:$B$36,2),0)+_xlfn.IFNA(VLOOKUP(K1050,Points!$A$2:$B$36,2),0)+_xlfn.IFNA(VLOOKUP(L1050,Points!$A$2:$B$36,2),0)+_xlfn.IFNA(VLOOKUP(M1050,Points!$A$2:$B$36,2),0)+_xlfn.IFNA(VLOOKUP(N1050,Points!$A$2:$B$36,2),0)+_xlfn.IFNA(VLOOKUP(O1050,Points!$A$2:$B$36,2),0)+_xlfn.IFNA(VLOOKUP(P1050,Points!$A$2:$B$36,2),0)+_xlfn.IFNA(VLOOKUP(Q1050,Points!$D$2:$E$36,2),0)+R1050</f>
        <v>1</v>
      </c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>
        <v>17</v>
      </c>
      <c r="O1050" s="22"/>
      <c r="P1050" s="22"/>
      <c r="Q1050" s="22"/>
      <c r="R1050" s="22"/>
    </row>
    <row r="1051" spans="1:19" hidden="1" x14ac:dyDescent="0.25">
      <c r="C1051" s="8">
        <f>_xlfn.IFNA(VLOOKUP(E1051,Points!$A$2:$B$36,2),0)+_xlfn.IFNA(VLOOKUP(F1051,Points!$A$2:$B$36,2),0)+_xlfn.IFNA(VLOOKUP(G1051,Points!$A$2:$B$36,2),0)+_xlfn.IFNA(VLOOKUP(H1051,Points!$A$2:$B$36,2),0)+_xlfn.IFNA(VLOOKUP(I1051,Points!$A$2:$B$36,2),0)+_xlfn.IFNA(VLOOKUP(J1051,Points!$A$2:$B$36,2),0)+_xlfn.IFNA(VLOOKUP(K1051,Points!$A$2:$B$36,2),0)+_xlfn.IFNA(VLOOKUP(L1051,Points!$A$2:$B$36,2),0)+_xlfn.IFNA(VLOOKUP(M1051,Points!$A$2:$B$36,2),0)+_xlfn.IFNA(VLOOKUP(N1051,Points!$A$2:$B$36,2),0)+_xlfn.IFNA(VLOOKUP(O1051,Points!$A$2:$B$36,2),0)+_xlfn.IFNA(VLOOKUP(P1051,Points!$A$2:$B$36,2),0)+_xlfn.IFNA(VLOOKUP(Q1051,Points!$D$2:$E$36,2),0)+R1051</f>
        <v>0</v>
      </c>
      <c r="D1051" s="22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/>
    </row>
    <row r="1052" spans="1:19" hidden="1" x14ac:dyDescent="0.25">
      <c r="C1052" s="8">
        <f>_xlfn.IFNA(VLOOKUP(E1052,Points!$A$2:$B$36,2),0)+_xlfn.IFNA(VLOOKUP(F1052,Points!$A$2:$B$36,2),0)+_xlfn.IFNA(VLOOKUP(G1052,Points!$A$2:$B$36,2),0)+_xlfn.IFNA(VLOOKUP(H1052,Points!$A$2:$B$36,2),0)+_xlfn.IFNA(VLOOKUP(I1052,Points!$A$2:$B$36,2),0)+_xlfn.IFNA(VLOOKUP(J1052,Points!$A$2:$B$36,2),0)+_xlfn.IFNA(VLOOKUP(K1052,Points!$A$2:$B$36,2),0)+_xlfn.IFNA(VLOOKUP(L1052,Points!$A$2:$B$36,2),0)+_xlfn.IFNA(VLOOKUP(M1052,Points!$A$2:$B$36,2),0)+_xlfn.IFNA(VLOOKUP(N1052,Points!$A$2:$B$36,2),0)+_xlfn.IFNA(VLOOKUP(O1052,Points!$A$2:$B$36,2),0)+_xlfn.IFNA(VLOOKUP(P1052,Points!$A$2:$B$36,2),0)+_xlfn.IFNA(VLOOKUP(Q1052,Points!$D$2:$E$36,2),0)+R1052</f>
        <v>0</v>
      </c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</row>
    <row r="1053" spans="1:19" hidden="1" x14ac:dyDescent="0.25">
      <c r="C1053" s="8">
        <f>_xlfn.IFNA(VLOOKUP(E1053,Points!$A$2:$B$36,2),0)+_xlfn.IFNA(VLOOKUP(F1053,Points!$A$2:$B$36,2),0)+_xlfn.IFNA(VLOOKUP(G1053,Points!$A$2:$B$36,2),0)+_xlfn.IFNA(VLOOKUP(H1053,Points!$A$2:$B$36,2),0)+_xlfn.IFNA(VLOOKUP(I1053,Points!$A$2:$B$36,2),0)+_xlfn.IFNA(VLOOKUP(J1053,Points!$A$2:$B$36,2),0)+_xlfn.IFNA(VLOOKUP(K1053,Points!$A$2:$B$36,2),0)+_xlfn.IFNA(VLOOKUP(L1053,Points!$A$2:$B$36,2),0)+_xlfn.IFNA(VLOOKUP(M1053,Points!$A$2:$B$36,2),0)+_xlfn.IFNA(VLOOKUP(N1053,Points!$A$2:$B$36,2),0)+_xlfn.IFNA(VLOOKUP(O1053,Points!$A$2:$B$36,2),0)+_xlfn.IFNA(VLOOKUP(P1053,Points!$A$2:$B$36,2),0)+_xlfn.IFNA(VLOOKUP(Q1053,Points!$D$2:$E$36,2),0)+R1053</f>
        <v>0</v>
      </c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</row>
    <row r="1054" spans="1:19" x14ac:dyDescent="0.25">
      <c r="C1054" s="8">
        <f>_xlfn.IFNA(VLOOKUP(E1054,Points!$A$2:$B$36,2),0)+_xlfn.IFNA(VLOOKUP(F1054,Points!$A$2:$B$36,2),0)+_xlfn.IFNA(VLOOKUP(G1054,Points!$A$2:$B$36,2),0)+_xlfn.IFNA(VLOOKUP(H1054,Points!$A$2:$B$36,2),0)+_xlfn.IFNA(VLOOKUP(I1054,Points!$A$2:$B$36,2),0)+_xlfn.IFNA(VLOOKUP(J1054,Points!$A$2:$B$36,2),0)+_xlfn.IFNA(VLOOKUP(K1054,Points!$A$2:$B$36,2),0)+_xlfn.IFNA(VLOOKUP(L1054,Points!$A$2:$B$36,2),0)+_xlfn.IFNA(VLOOKUP(M1054,Points!$A$2:$B$36,2),0)+_xlfn.IFNA(VLOOKUP(N1054,Points!$A$2:$B$36,2),0)+_xlfn.IFNA(VLOOKUP(O1054,Points!$A$2:$B$36,2),0)+_xlfn.IFNA(VLOOKUP(P1054,Points!$A$2:$B$36,2),0)+_xlfn.IFNA(VLOOKUP(Q1054,Points!$D$2:$E$36,2),0)+R1054</f>
        <v>0</v>
      </c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</row>
    <row r="1055" spans="1:19" x14ac:dyDescent="0.25">
      <c r="A1055" s="13" t="s">
        <v>24</v>
      </c>
      <c r="B1055" s="13"/>
      <c r="C1055" s="13"/>
      <c r="D1055" s="23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</row>
    <row r="1056" spans="1:19" x14ac:dyDescent="0.25">
      <c r="A1056" t="s">
        <v>452</v>
      </c>
      <c r="B1056" t="s">
        <v>631</v>
      </c>
      <c r="C1056" s="8">
        <f>_xlfn.IFNA(VLOOKUP(E1056,Points!$A$2:$B$36,2),0)+_xlfn.IFNA(VLOOKUP(F1056,Points!$A$2:$B$36,2),0)+_xlfn.IFNA(VLOOKUP(G1056,Points!$A$2:$B$36,2),0)+_xlfn.IFNA(VLOOKUP(H1056,Points!$A$2:$B$36,2),0)+_xlfn.IFNA(VLOOKUP(I1056,Points!$A$2:$B$36,2),0)+_xlfn.IFNA(VLOOKUP(J1056,Points!$A$2:$B$36,2),0)+_xlfn.IFNA(VLOOKUP(K1056,Points!$A$2:$B$36,2),0)+_xlfn.IFNA(VLOOKUP(L1056,Points!$A$2:$B$36,2),0)+_xlfn.IFNA(VLOOKUP(M1056,Points!$A$2:$B$36,2),0)+_xlfn.IFNA(VLOOKUP(N1056,Points!$A$2:$B$36,2),0)+_xlfn.IFNA(VLOOKUP(O1056,Points!$A$2:$B$36,2),0)+_xlfn.IFNA(VLOOKUP(P1056,Points!$A$2:$B$36,2),0)+_xlfn.IFNA(VLOOKUP(Q1056,Points!$D$2:$E$36,2),0)+R1056</f>
        <v>43</v>
      </c>
      <c r="D1056" s="22"/>
      <c r="E1056">
        <v>1</v>
      </c>
      <c r="F1056" s="22" t="s">
        <v>714</v>
      </c>
      <c r="G1056" s="22" t="s">
        <v>274</v>
      </c>
      <c r="H1056" s="22"/>
      <c r="I1056" s="22"/>
      <c r="J1056" s="22" t="s">
        <v>454</v>
      </c>
      <c r="K1056" s="22">
        <v>1</v>
      </c>
      <c r="L1056" s="22"/>
      <c r="M1056" s="22"/>
      <c r="N1056" s="22"/>
      <c r="O1056" s="22"/>
      <c r="P1056" s="22"/>
      <c r="Q1056" s="22"/>
      <c r="R1056" s="22">
        <f>1+2</f>
        <v>3</v>
      </c>
      <c r="S1056" t="s">
        <v>1309</v>
      </c>
    </row>
    <row r="1057" spans="1:19" x14ac:dyDescent="0.25">
      <c r="A1057" t="s">
        <v>115</v>
      </c>
      <c r="B1057" t="s">
        <v>131</v>
      </c>
      <c r="C1057" s="8">
        <f>_xlfn.IFNA(VLOOKUP(E1057,Points!$A$2:$B$36,2),0)+_xlfn.IFNA(VLOOKUP(F1057,Points!$A$2:$B$36,2),0)+_xlfn.IFNA(VLOOKUP(G1057,Points!$A$2:$B$36,2),0)+_xlfn.IFNA(VLOOKUP(H1057,Points!$A$2:$B$36,2),0)+_xlfn.IFNA(VLOOKUP(I1057,Points!$A$2:$B$36,2),0)+_xlfn.IFNA(VLOOKUP(J1057,Points!$A$2:$B$36,2),0)+_xlfn.IFNA(VLOOKUP(K1057,Points!$A$2:$B$36,2),0)+_xlfn.IFNA(VLOOKUP(L1057,Points!$A$2:$B$36,2),0)+_xlfn.IFNA(VLOOKUP(M1057,Points!$A$2:$B$36,2),0)+_xlfn.IFNA(VLOOKUP(N1057,Points!$A$2:$B$36,2),0)+_xlfn.IFNA(VLOOKUP(O1057,Points!$A$2:$B$36,2),0)+_xlfn.IFNA(VLOOKUP(P1057,Points!$A$2:$B$36,2),0)+_xlfn.IFNA(VLOOKUP(Q1057,Points!$D$2:$E$36,2),0)+R1057</f>
        <v>41</v>
      </c>
      <c r="D1057" s="22"/>
      <c r="E1057" s="22"/>
      <c r="F1057" s="22"/>
      <c r="G1057" s="22">
        <v>1</v>
      </c>
      <c r="H1057" s="22"/>
      <c r="I1057" s="22"/>
      <c r="J1057" s="22"/>
      <c r="K1057" s="22"/>
      <c r="L1057" s="22"/>
      <c r="M1057" s="22"/>
      <c r="N1057" s="22"/>
      <c r="O1057" s="22"/>
      <c r="P1057" s="22">
        <v>1</v>
      </c>
      <c r="Q1057" s="22"/>
      <c r="R1057" s="22">
        <f>1</f>
        <v>1</v>
      </c>
      <c r="S1057" t="s">
        <v>69</v>
      </c>
    </row>
    <row r="1058" spans="1:19" x14ac:dyDescent="0.25">
      <c r="A1058" t="s">
        <v>81</v>
      </c>
      <c r="B1058" t="s">
        <v>465</v>
      </c>
      <c r="C1058" s="8">
        <f>_xlfn.IFNA(VLOOKUP(E1058,Points!$A$2:$B$36,2),0)+_xlfn.IFNA(VLOOKUP(F1058,Points!$A$2:$B$36,2),0)+_xlfn.IFNA(VLOOKUP(G1058,Points!$A$2:$B$36,2),0)+_xlfn.IFNA(VLOOKUP(H1058,Points!$A$2:$B$36,2),0)+_xlfn.IFNA(VLOOKUP(I1058,Points!$A$2:$B$36,2),0)+_xlfn.IFNA(VLOOKUP(J1058,Points!$A$2:$B$36,2),0)+_xlfn.IFNA(VLOOKUP(K1058,Points!$A$2:$B$36,2),0)+_xlfn.IFNA(VLOOKUP(L1058,Points!$A$2:$B$36,2),0)+_xlfn.IFNA(VLOOKUP(M1058,Points!$A$2:$B$36,2),0)+_xlfn.IFNA(VLOOKUP(N1058,Points!$A$2:$B$36,2),0)+_xlfn.IFNA(VLOOKUP(O1058,Points!$A$2:$B$36,2),0)+_xlfn.IFNA(VLOOKUP(P1058,Points!$A$2:$B$36,2),0)+_xlfn.IFNA(VLOOKUP(Q1058,Points!$D$2:$E$36,2),0)+R1058</f>
        <v>38</v>
      </c>
      <c r="D1058" s="22"/>
      <c r="E1058">
        <v>2</v>
      </c>
      <c r="F1058" s="22"/>
      <c r="G1058" s="22"/>
      <c r="H1058" s="22"/>
      <c r="I1058" s="22"/>
      <c r="J1058" s="22"/>
      <c r="K1058" s="22"/>
      <c r="L1058" s="22"/>
      <c r="M1058" s="22"/>
      <c r="N1058" s="22"/>
      <c r="O1058" s="22">
        <v>1</v>
      </c>
      <c r="P1058" s="22"/>
      <c r="Q1058" s="22"/>
      <c r="R1058" s="22">
        <f>1+1</f>
        <v>2</v>
      </c>
      <c r="S1058" t="s">
        <v>1584</v>
      </c>
    </row>
    <row r="1059" spans="1:19" x14ac:dyDescent="0.25">
      <c r="A1059" t="s">
        <v>638</v>
      </c>
      <c r="B1059" t="s">
        <v>636</v>
      </c>
      <c r="C1059" s="31">
        <f>_xlfn.IFNA(VLOOKUP(E1059,Points!$A$2:$B$36,2),0)+_xlfn.IFNA(VLOOKUP(F1059,Points!$A$2:$B$36,2),0)+_xlfn.IFNA(VLOOKUP(G1059,Points!$A$2:$B$36,2),0)+_xlfn.IFNA(VLOOKUP(H1059,Points!$A$2:$B$36,2),0)+_xlfn.IFNA(VLOOKUP(I1059,Points!$A$2:$B$36,2),0)+_xlfn.IFNA(VLOOKUP(J1059,Points!$A$2:$B$36,2),0)+_xlfn.IFNA(VLOOKUP(K1059,Points!$A$2:$B$36,2),0)+_xlfn.IFNA(VLOOKUP(L1059,Points!$A$2:$B$36,2),0)+_xlfn.IFNA(VLOOKUP(M1059,Points!$A$2:$B$36,2),0)+_xlfn.IFNA(VLOOKUP(N1059,Points!$A$2:$B$36,2),0)+_xlfn.IFNA(VLOOKUP(O1059,Points!$A$2:$B$36,2),0)+_xlfn.IFNA(VLOOKUP(P1059,Points!$A$2:$B$36,2),0)+_xlfn.IFNA(VLOOKUP(Q1059,Points!$D$2:$E$36,2),0)+R1059</f>
        <v>38</v>
      </c>
      <c r="D1059" s="22"/>
      <c r="E1059" t="s">
        <v>343</v>
      </c>
      <c r="F1059" s="22"/>
      <c r="G1059" s="22"/>
      <c r="H1059" s="22" t="s">
        <v>276</v>
      </c>
      <c r="I1059" s="22"/>
      <c r="J1059" s="22" t="s">
        <v>343</v>
      </c>
      <c r="K1059" s="22"/>
      <c r="L1059" s="22">
        <v>1</v>
      </c>
      <c r="M1059" s="22"/>
      <c r="N1059" s="22">
        <v>2</v>
      </c>
      <c r="O1059" s="22"/>
      <c r="P1059" s="22" t="s">
        <v>339</v>
      </c>
      <c r="Q1059" s="22"/>
      <c r="R1059" s="22">
        <f>1+1</f>
        <v>2</v>
      </c>
      <c r="S1059" t="s">
        <v>1612</v>
      </c>
    </row>
    <row r="1060" spans="1:19" x14ac:dyDescent="0.25">
      <c r="A1060" t="s">
        <v>516</v>
      </c>
      <c r="B1060" t="s">
        <v>505</v>
      </c>
      <c r="C1060" s="8">
        <f>_xlfn.IFNA(VLOOKUP(E1060,Points!$A$2:$B$36,2),0)+_xlfn.IFNA(VLOOKUP(F1060,Points!$A$2:$B$36,2),0)+_xlfn.IFNA(VLOOKUP(G1060,Points!$A$2:$B$36,2),0)+_xlfn.IFNA(VLOOKUP(H1060,Points!$A$2:$B$36,2),0)+_xlfn.IFNA(VLOOKUP(I1060,Points!$A$2:$B$36,2),0)+_xlfn.IFNA(VLOOKUP(J1060,Points!$A$2:$B$36,2),0)+_xlfn.IFNA(VLOOKUP(K1060,Points!$A$2:$B$36,2),0)+_xlfn.IFNA(VLOOKUP(L1060,Points!$A$2:$B$36,2),0)+_xlfn.IFNA(VLOOKUP(M1060,Points!$A$2:$B$36,2),0)+_xlfn.IFNA(VLOOKUP(N1060,Points!$A$2:$B$36,2),0)+_xlfn.IFNA(VLOOKUP(O1060,Points!$A$2:$B$36,2),0)+_xlfn.IFNA(VLOOKUP(P1060,Points!$A$2:$B$36,2),0)+_xlfn.IFNA(VLOOKUP(Q1060,Points!$D$2:$E$36,2),0)+R1060</f>
        <v>37</v>
      </c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>
        <v>1</v>
      </c>
      <c r="O1060" s="22">
        <v>2</v>
      </c>
      <c r="P1060" s="22"/>
      <c r="Q1060" s="22"/>
      <c r="R1060" s="22">
        <f>1</f>
        <v>1</v>
      </c>
      <c r="S1060" t="s">
        <v>1486</v>
      </c>
    </row>
    <row r="1061" spans="1:19" x14ac:dyDescent="0.25">
      <c r="A1061" t="s">
        <v>634</v>
      </c>
      <c r="B1061" t="s">
        <v>635</v>
      </c>
      <c r="C1061" s="8">
        <f>_xlfn.IFNA(VLOOKUP(E1061,Points!$A$2:$B$36,2),0)+_xlfn.IFNA(VLOOKUP(F1061,Points!$A$2:$B$36,2),0)+_xlfn.IFNA(VLOOKUP(G1061,Points!$A$2:$B$36,2),0)+_xlfn.IFNA(VLOOKUP(H1061,Points!$A$2:$B$36,2),0)+_xlfn.IFNA(VLOOKUP(I1061,Points!$A$2:$B$36,2),0)+_xlfn.IFNA(VLOOKUP(J1061,Points!$A$2:$B$36,2),0)+_xlfn.IFNA(VLOOKUP(K1061,Points!$A$2:$B$36,2),0)+_xlfn.IFNA(VLOOKUP(L1061,Points!$A$2:$B$36,2),0)+_xlfn.IFNA(VLOOKUP(M1061,Points!$A$2:$B$36,2),0)+_xlfn.IFNA(VLOOKUP(N1061,Points!$A$2:$B$36,2),0)+_xlfn.IFNA(VLOOKUP(O1061,Points!$A$2:$B$36,2),0)+_xlfn.IFNA(VLOOKUP(P1061,Points!$A$2:$B$36,2),0)+_xlfn.IFNA(VLOOKUP(Q1061,Points!$D$2:$E$36,2),0)+R1061</f>
        <v>34</v>
      </c>
      <c r="D1061" s="22"/>
      <c r="E1061" s="22"/>
      <c r="F1061" s="22"/>
      <c r="G1061" s="22"/>
      <c r="H1061" s="22">
        <v>1</v>
      </c>
      <c r="I1061" s="22"/>
      <c r="J1061" s="22" t="s">
        <v>276</v>
      </c>
      <c r="K1061" s="22"/>
      <c r="L1061" s="22"/>
      <c r="M1061" s="22"/>
      <c r="N1061" s="22">
        <v>3</v>
      </c>
      <c r="O1061" s="22"/>
      <c r="P1061" s="22"/>
      <c r="Q1061" s="22"/>
      <c r="R1061" s="22">
        <f>1</f>
        <v>1</v>
      </c>
      <c r="S1061" t="s">
        <v>210</v>
      </c>
    </row>
    <row r="1062" spans="1:19" x14ac:dyDescent="0.25">
      <c r="A1062" t="s">
        <v>158</v>
      </c>
      <c r="B1062" t="s">
        <v>645</v>
      </c>
      <c r="C1062" s="32">
        <f>_xlfn.IFNA(VLOOKUP(E1062,Points!$A$2:$B$36,2),0)+_xlfn.IFNA(VLOOKUP(F1062,Points!$A$2:$B$36,2),0)+_xlfn.IFNA(VLOOKUP(G1062,Points!$A$2:$B$36,2),0)+_xlfn.IFNA(VLOOKUP(H1062,Points!$A$2:$B$36,2),0)+_xlfn.IFNA(VLOOKUP(I1062,Points!$A$2:$B$36,2),0)+_xlfn.IFNA(VLOOKUP(J1062,Points!$A$2:$B$36,2),0)+_xlfn.IFNA(VLOOKUP(K1062,Points!$A$2:$B$36,2),0)+_xlfn.IFNA(VLOOKUP(L1062,Points!$A$2:$B$36,2),0)+_xlfn.IFNA(VLOOKUP(M1062,Points!$A$2:$B$36,2),0)+_xlfn.IFNA(VLOOKUP(N1062,Points!$A$2:$B$36,2),0)+_xlfn.IFNA(VLOOKUP(O1062,Points!$A$2:$B$36,2),0)+_xlfn.IFNA(VLOOKUP(P1062,Points!$A$2:$B$36,2),0)+_xlfn.IFNA(VLOOKUP(Q1062,Points!$D$2:$E$36,2),0)+R1062</f>
        <v>33</v>
      </c>
      <c r="D1062" s="22"/>
      <c r="E1062" t="s">
        <v>827</v>
      </c>
      <c r="F1062" s="22"/>
      <c r="G1062" s="22"/>
      <c r="H1062" s="22"/>
      <c r="I1062" s="22"/>
      <c r="J1062" s="22">
        <v>2</v>
      </c>
      <c r="K1062" s="22"/>
      <c r="L1062" s="22"/>
      <c r="M1062" s="22"/>
      <c r="N1062" s="22"/>
      <c r="O1062" s="22"/>
      <c r="P1062" s="22">
        <v>2</v>
      </c>
      <c r="Q1062" s="22"/>
      <c r="R1062" s="22">
        <f>1</f>
        <v>1</v>
      </c>
      <c r="S1062" t="s">
        <v>1603</v>
      </c>
    </row>
    <row r="1063" spans="1:19" x14ac:dyDescent="0.25">
      <c r="A1063" t="s">
        <v>120</v>
      </c>
      <c r="B1063" t="s">
        <v>648</v>
      </c>
      <c r="C1063" s="8">
        <f>_xlfn.IFNA(VLOOKUP(E1063,Points!$A$2:$B$36,2),0)+_xlfn.IFNA(VLOOKUP(F1063,Points!$A$2:$B$36,2),0)+_xlfn.IFNA(VLOOKUP(G1063,Points!$A$2:$B$36,2),0)+_xlfn.IFNA(VLOOKUP(H1063,Points!$A$2:$B$36,2),0)+_xlfn.IFNA(VLOOKUP(I1063,Points!$A$2:$B$36,2),0)+_xlfn.IFNA(VLOOKUP(J1063,Points!$A$2:$B$36,2),0)+_xlfn.IFNA(VLOOKUP(K1063,Points!$A$2:$B$36,2),0)+_xlfn.IFNA(VLOOKUP(L1063,Points!$A$2:$B$36,2),0)+_xlfn.IFNA(VLOOKUP(M1063,Points!$A$2:$B$36,2),0)+_xlfn.IFNA(VLOOKUP(N1063,Points!$A$2:$B$36,2),0)+_xlfn.IFNA(VLOOKUP(O1063,Points!$A$2:$B$36,2),0)+_xlfn.IFNA(VLOOKUP(P1063,Points!$A$2:$B$36,2),0)+_xlfn.IFNA(VLOOKUP(Q1063,Points!$D$2:$E$36,2),0)+R1063</f>
        <v>29</v>
      </c>
      <c r="D1063" s="22"/>
      <c r="E1063" s="22"/>
      <c r="F1063" s="22"/>
      <c r="G1063" s="22"/>
      <c r="H1063" s="22"/>
      <c r="I1063" s="22">
        <v>1</v>
      </c>
      <c r="J1063" s="22"/>
      <c r="K1063" s="22"/>
      <c r="L1063" s="22"/>
      <c r="M1063" s="22"/>
      <c r="N1063" s="22">
        <v>5</v>
      </c>
      <c r="O1063" s="22"/>
      <c r="P1063" s="22"/>
      <c r="Q1063" s="22"/>
      <c r="R1063" s="22"/>
    </row>
    <row r="1064" spans="1:19" x14ac:dyDescent="0.25">
      <c r="A1064" t="s">
        <v>147</v>
      </c>
      <c r="B1064" t="s">
        <v>632</v>
      </c>
      <c r="C1064" s="32">
        <f>_xlfn.IFNA(VLOOKUP(E1064,Points!$A$2:$B$36,2),0)+_xlfn.IFNA(VLOOKUP(F1064,Points!$A$2:$B$36,2),0)+_xlfn.IFNA(VLOOKUP(G1064,Points!$A$2:$B$36,2),0)+_xlfn.IFNA(VLOOKUP(H1064,Points!$A$2:$B$36,2),0)+_xlfn.IFNA(VLOOKUP(I1064,Points!$A$2:$B$36,2),0)+_xlfn.IFNA(VLOOKUP(J1064,Points!$A$2:$B$36,2),0)+_xlfn.IFNA(VLOOKUP(K1064,Points!$A$2:$B$36,2),0)+_xlfn.IFNA(VLOOKUP(L1064,Points!$A$2:$B$36,2),0)+_xlfn.IFNA(VLOOKUP(M1064,Points!$A$2:$B$36,2),0)+_xlfn.IFNA(VLOOKUP(N1064,Points!$A$2:$B$36,2),0)+_xlfn.IFNA(VLOOKUP(O1064,Points!$A$2:$B$36,2),0)+_xlfn.IFNA(VLOOKUP(P1064,Points!$A$2:$B$36,2),0)+_xlfn.IFNA(VLOOKUP(Q1064,Points!$D$2:$E$36,2),0)+R1064</f>
        <v>28</v>
      </c>
      <c r="D1064" s="22"/>
      <c r="E1064" s="22"/>
      <c r="F1064">
        <v>3</v>
      </c>
      <c r="G1064" s="22">
        <v>3</v>
      </c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>
        <f>2</f>
        <v>2</v>
      </c>
      <c r="S1064" t="s">
        <v>633</v>
      </c>
    </row>
    <row r="1065" spans="1:19" x14ac:dyDescent="0.25">
      <c r="A1065" t="s">
        <v>158</v>
      </c>
      <c r="B1065" t="s">
        <v>1140</v>
      </c>
      <c r="C1065" s="8">
        <f>_xlfn.IFNA(VLOOKUP(E1065,Points!$A$2:$B$36,2),0)+_xlfn.IFNA(VLOOKUP(F1065,Points!$A$2:$B$36,2),0)+_xlfn.IFNA(VLOOKUP(G1065,Points!$A$2:$B$36,2),0)+_xlfn.IFNA(VLOOKUP(H1065,Points!$A$2:$B$36,2),0)+_xlfn.IFNA(VLOOKUP(I1065,Points!$A$2:$B$36,2),0)+_xlfn.IFNA(VLOOKUP(J1065,Points!$A$2:$B$36,2),0)+_xlfn.IFNA(VLOOKUP(K1065,Points!$A$2:$B$36,2),0)+_xlfn.IFNA(VLOOKUP(L1065,Points!$A$2:$B$36,2),0)+_xlfn.IFNA(VLOOKUP(M1065,Points!$A$2:$B$36,2),0)+_xlfn.IFNA(VLOOKUP(N1065,Points!$A$2:$B$36,2),0)+_xlfn.IFNA(VLOOKUP(O1065,Points!$A$2:$B$36,2),0)+_xlfn.IFNA(VLOOKUP(P1065,Points!$A$2:$B$36,2),0)+_xlfn.IFNA(VLOOKUP(Q1065,Points!$D$2:$E$36,2),0)+R1065</f>
        <v>28</v>
      </c>
      <c r="D1065" s="22"/>
      <c r="E1065" s="22"/>
      <c r="F1065" s="22"/>
      <c r="G1065" s="22"/>
      <c r="H1065" s="22"/>
      <c r="I1065" s="22"/>
      <c r="J1065" s="22">
        <v>1</v>
      </c>
      <c r="K1065" s="22"/>
      <c r="L1065" s="22"/>
      <c r="M1065" s="22"/>
      <c r="N1065" s="22"/>
      <c r="O1065" s="22"/>
      <c r="P1065" s="22">
        <v>6</v>
      </c>
      <c r="Q1065" s="22"/>
      <c r="R1065" s="22">
        <f>1</f>
        <v>1</v>
      </c>
      <c r="S1065" t="s">
        <v>1241</v>
      </c>
    </row>
    <row r="1066" spans="1:19" x14ac:dyDescent="0.25">
      <c r="A1066" t="s">
        <v>442</v>
      </c>
      <c r="B1066" t="s">
        <v>443</v>
      </c>
      <c r="C1066" s="31">
        <f>_xlfn.IFNA(VLOOKUP(E1066,Points!$A$2:$B$36,2),0)+_xlfn.IFNA(VLOOKUP(F1066,Points!$A$2:$B$36,2),0)+_xlfn.IFNA(VLOOKUP(G1066,Points!$A$2:$B$36,2),0)+_xlfn.IFNA(VLOOKUP(H1066,Points!$A$2:$B$36,2),0)+_xlfn.IFNA(VLOOKUP(I1066,Points!$A$2:$B$36,2),0)+_xlfn.IFNA(VLOOKUP(J1066,Points!$A$2:$B$36,2),0)+_xlfn.IFNA(VLOOKUP(K1066,Points!$A$2:$B$36,2),0)+_xlfn.IFNA(VLOOKUP(L1066,Points!$A$2:$B$36,2),0)+_xlfn.IFNA(VLOOKUP(M1066,Points!$A$2:$B$36,2),0)+_xlfn.IFNA(VLOOKUP(N1066,Points!$A$2:$B$36,2),0)+_xlfn.IFNA(VLOOKUP(O1066,Points!$A$2:$B$36,2),0)+_xlfn.IFNA(VLOOKUP(P1066,Points!$A$2:$B$36,2),0)+_xlfn.IFNA(VLOOKUP(Q1066,Points!$D$2:$E$36,2),0)+R1066</f>
        <v>25</v>
      </c>
      <c r="D1066" s="22"/>
      <c r="E1066" s="22"/>
      <c r="F1066" t="s">
        <v>454</v>
      </c>
      <c r="G1066" s="22"/>
      <c r="H1066" s="22"/>
      <c r="I1066" s="22"/>
      <c r="J1066" s="22">
        <v>5</v>
      </c>
      <c r="K1066" s="22">
        <v>2</v>
      </c>
      <c r="L1066" s="22"/>
      <c r="M1066" s="22"/>
      <c r="N1066" s="22"/>
      <c r="O1066" s="22"/>
      <c r="P1066" s="22"/>
      <c r="Q1066" s="22"/>
      <c r="R1066" s="22"/>
    </row>
    <row r="1067" spans="1:19" x14ac:dyDescent="0.25">
      <c r="A1067" t="s">
        <v>118</v>
      </c>
      <c r="B1067" t="s">
        <v>394</v>
      </c>
      <c r="C1067" s="32">
        <f>_xlfn.IFNA(VLOOKUP(E1067,Points!$A$2:$B$36,2),0)+_xlfn.IFNA(VLOOKUP(F1067,Points!$A$2:$B$36,2),0)+_xlfn.IFNA(VLOOKUP(G1067,Points!$A$2:$B$36,2),0)+_xlfn.IFNA(VLOOKUP(H1067,Points!$A$2:$B$36,2),0)+_xlfn.IFNA(VLOOKUP(I1067,Points!$A$2:$B$36,2),0)+_xlfn.IFNA(VLOOKUP(J1067,Points!$A$2:$B$36,2),0)+_xlfn.IFNA(VLOOKUP(K1067,Points!$A$2:$B$36,2),0)+_xlfn.IFNA(VLOOKUP(L1067,Points!$A$2:$B$36,2),0)+_xlfn.IFNA(VLOOKUP(M1067,Points!$A$2:$B$36,2),0)+_xlfn.IFNA(VLOOKUP(N1067,Points!$A$2:$B$36,2),0)+_xlfn.IFNA(VLOOKUP(O1067,Points!$A$2:$B$36,2),0)+_xlfn.IFNA(VLOOKUP(P1067,Points!$A$2:$B$36,2),0)+_xlfn.IFNA(VLOOKUP(Q1067,Points!$D$2:$E$36,2),0)+R1067</f>
        <v>25</v>
      </c>
      <c r="D1067" s="22"/>
      <c r="E1067" s="22"/>
      <c r="F1067" s="22"/>
      <c r="G1067" s="22">
        <v>4</v>
      </c>
      <c r="H1067" s="22"/>
      <c r="I1067" s="22"/>
      <c r="J1067" s="22"/>
      <c r="K1067" s="22"/>
      <c r="L1067" s="22"/>
      <c r="M1067" s="22"/>
      <c r="N1067" s="22"/>
      <c r="O1067" s="22">
        <v>3</v>
      </c>
      <c r="P1067" s="22"/>
      <c r="Q1067" s="22"/>
      <c r="R1067" s="22">
        <f>1</f>
        <v>1</v>
      </c>
      <c r="S1067" t="s">
        <v>1575</v>
      </c>
    </row>
    <row r="1068" spans="1:19" x14ac:dyDescent="0.25">
      <c r="A1068" t="s">
        <v>378</v>
      </c>
      <c r="B1068" t="s">
        <v>648</v>
      </c>
      <c r="C1068" s="31">
        <f>_xlfn.IFNA(VLOOKUP(E1068,Points!$A$2:$B$36,2),0)+_xlfn.IFNA(VLOOKUP(F1068,Points!$A$2:$B$36,2),0)+_xlfn.IFNA(VLOOKUP(G1068,Points!$A$2:$B$36,2),0)+_xlfn.IFNA(VLOOKUP(H1068,Points!$A$2:$B$36,2),0)+_xlfn.IFNA(VLOOKUP(I1068,Points!$A$2:$B$36,2),0)+_xlfn.IFNA(VLOOKUP(J1068,Points!$A$2:$B$36,2),0)+_xlfn.IFNA(VLOOKUP(K1068,Points!$A$2:$B$36,2),0)+_xlfn.IFNA(VLOOKUP(L1068,Points!$A$2:$B$36,2),0)+_xlfn.IFNA(VLOOKUP(M1068,Points!$A$2:$B$36,2),0)+_xlfn.IFNA(VLOOKUP(N1068,Points!$A$2:$B$36,2),0)+_xlfn.IFNA(VLOOKUP(O1068,Points!$A$2:$B$36,2),0)+_xlfn.IFNA(VLOOKUP(P1068,Points!$A$2:$B$36,2),0)+_xlfn.IFNA(VLOOKUP(Q1068,Points!$D$2:$E$36,2),0)+R1068</f>
        <v>23</v>
      </c>
      <c r="D1068" s="22"/>
      <c r="E1068">
        <v>6</v>
      </c>
      <c r="F1068" s="22"/>
      <c r="G1068" s="22"/>
      <c r="H1068" s="22"/>
      <c r="I1068" s="22">
        <v>2</v>
      </c>
      <c r="J1068" s="22"/>
      <c r="K1068" s="22"/>
      <c r="L1068" s="22"/>
      <c r="M1068" s="22"/>
      <c r="N1068" s="22" t="s">
        <v>454</v>
      </c>
      <c r="O1068" s="22"/>
      <c r="P1068" s="22"/>
      <c r="Q1068" s="22"/>
      <c r="R1068" s="22"/>
    </row>
    <row r="1069" spans="1:19" x14ac:dyDescent="0.25">
      <c r="A1069" t="s">
        <v>147</v>
      </c>
      <c r="B1069" t="s">
        <v>530</v>
      </c>
      <c r="C1069" s="32">
        <f>_xlfn.IFNA(VLOOKUP(E1069,Points!$A$2:$B$36,2),0)+_xlfn.IFNA(VLOOKUP(F1069,Points!$A$2:$B$36,2),0)+_xlfn.IFNA(VLOOKUP(G1069,Points!$A$2:$B$36,2),0)+_xlfn.IFNA(VLOOKUP(H1069,Points!$A$2:$B$36,2),0)+_xlfn.IFNA(VLOOKUP(I1069,Points!$A$2:$B$36,2),0)+_xlfn.IFNA(VLOOKUP(J1069,Points!$A$2:$B$36,2),0)+_xlfn.IFNA(VLOOKUP(K1069,Points!$A$2:$B$36,2),0)+_xlfn.IFNA(VLOOKUP(L1069,Points!$A$2:$B$36,2),0)+_xlfn.IFNA(VLOOKUP(M1069,Points!$A$2:$B$36,2),0)+_xlfn.IFNA(VLOOKUP(N1069,Points!$A$2:$B$36,2),0)+_xlfn.IFNA(VLOOKUP(O1069,Points!$A$2:$B$36,2),0)+_xlfn.IFNA(VLOOKUP(P1069,Points!$A$2:$B$36,2),0)+_xlfn.IFNA(VLOOKUP(Q1069,Points!$D$2:$E$36,2),0)+R1069</f>
        <v>20</v>
      </c>
      <c r="D1069" s="22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>
        <v>4</v>
      </c>
      <c r="O1069" s="22"/>
      <c r="P1069" s="22">
        <v>5</v>
      </c>
      <c r="Q1069" s="22"/>
      <c r="R1069" s="22"/>
    </row>
    <row r="1070" spans="1:19" x14ac:dyDescent="0.25">
      <c r="A1070" t="s">
        <v>225</v>
      </c>
      <c r="B1070" t="s">
        <v>636</v>
      </c>
      <c r="C1070" s="31">
        <f>_xlfn.IFNA(VLOOKUP(E1070,Points!$A$2:$B$36,2),0)+_xlfn.IFNA(VLOOKUP(F1070,Points!$A$2:$B$36,2),0)+_xlfn.IFNA(VLOOKUP(G1070,Points!$A$2:$B$36,2),0)+_xlfn.IFNA(VLOOKUP(H1070,Points!$A$2:$B$36,2),0)+_xlfn.IFNA(VLOOKUP(I1070,Points!$A$2:$B$36,2),0)+_xlfn.IFNA(VLOOKUP(J1070,Points!$A$2:$B$36,2),0)+_xlfn.IFNA(VLOOKUP(K1070,Points!$A$2:$B$36,2),0)+_xlfn.IFNA(VLOOKUP(L1070,Points!$A$2:$B$36,2),0)+_xlfn.IFNA(VLOOKUP(M1070,Points!$A$2:$B$36,2),0)+_xlfn.IFNA(VLOOKUP(N1070,Points!$A$2:$B$36,2),0)+_xlfn.IFNA(VLOOKUP(O1070,Points!$A$2:$B$36,2),0)+_xlfn.IFNA(VLOOKUP(P1070,Points!$A$2:$B$36,2),0)+_xlfn.IFNA(VLOOKUP(Q1070,Points!$D$2:$E$36,2),0)+R1070</f>
        <v>18</v>
      </c>
      <c r="D1070" s="22"/>
      <c r="E1070">
        <v>8</v>
      </c>
      <c r="F1070" s="22"/>
      <c r="G1070" s="22"/>
      <c r="H1070" s="22">
        <v>3</v>
      </c>
      <c r="I1070" s="22"/>
      <c r="J1070" s="22" t="s">
        <v>72</v>
      </c>
      <c r="K1070" s="22"/>
      <c r="L1070" s="22"/>
      <c r="M1070" s="22"/>
      <c r="N1070" s="22"/>
      <c r="O1070" s="22"/>
      <c r="P1070" s="22"/>
      <c r="Q1070" s="22"/>
      <c r="R1070" s="22"/>
    </row>
    <row r="1071" spans="1:19" x14ac:dyDescent="0.25">
      <c r="A1071" t="s">
        <v>277</v>
      </c>
      <c r="B1071" t="s">
        <v>1036</v>
      </c>
      <c r="C1071" s="31">
        <f>_xlfn.IFNA(VLOOKUP(E1071,Points!$A$2:$B$36,2),0)+_xlfn.IFNA(VLOOKUP(F1071,Points!$A$2:$B$36,2),0)+_xlfn.IFNA(VLOOKUP(G1071,Points!$A$2:$B$36,2),0)+_xlfn.IFNA(VLOOKUP(H1071,Points!$A$2:$B$36,2),0)+_xlfn.IFNA(VLOOKUP(I1071,Points!$A$2:$B$36,2),0)+_xlfn.IFNA(VLOOKUP(J1071,Points!$A$2:$B$36,2),0)+_xlfn.IFNA(VLOOKUP(K1071,Points!$A$2:$B$36,2),0)+_xlfn.IFNA(VLOOKUP(L1071,Points!$A$2:$B$36,2),0)+_xlfn.IFNA(VLOOKUP(M1071,Points!$A$2:$B$36,2),0)+_xlfn.IFNA(VLOOKUP(N1071,Points!$A$2:$B$36,2),0)+_xlfn.IFNA(VLOOKUP(O1071,Points!$A$2:$B$36,2),0)+_xlfn.IFNA(VLOOKUP(P1071,Points!$A$2:$B$36,2),0)+_xlfn.IFNA(VLOOKUP(Q1071,Points!$D$2:$E$36,2),0)+R1071</f>
        <v>18</v>
      </c>
      <c r="D1071" s="22"/>
      <c r="E1071" s="22"/>
      <c r="F1071" s="22"/>
      <c r="G1071" s="22"/>
      <c r="H1071" s="22"/>
      <c r="I1071" s="22">
        <v>5</v>
      </c>
      <c r="J1071" s="22"/>
      <c r="K1071" s="22"/>
      <c r="L1071" s="22">
        <v>5</v>
      </c>
      <c r="M1071" s="22"/>
      <c r="N1071" s="22" t="s">
        <v>72</v>
      </c>
      <c r="O1071" s="22"/>
      <c r="P1071" s="22"/>
      <c r="Q1071" s="22"/>
      <c r="R1071" s="22"/>
    </row>
    <row r="1072" spans="1:19" x14ac:dyDescent="0.25">
      <c r="A1072" t="s">
        <v>101</v>
      </c>
      <c r="B1072" t="s">
        <v>637</v>
      </c>
      <c r="C1072" s="8">
        <f>_xlfn.IFNA(VLOOKUP(E1072,Points!$A$2:$B$36,2),0)+_xlfn.IFNA(VLOOKUP(F1072,Points!$A$2:$B$36,2),0)+_xlfn.IFNA(VLOOKUP(G1072,Points!$A$2:$B$36,2),0)+_xlfn.IFNA(VLOOKUP(H1072,Points!$A$2:$B$36,2),0)+_xlfn.IFNA(VLOOKUP(I1072,Points!$A$2:$B$36,2),0)+_xlfn.IFNA(VLOOKUP(J1072,Points!$A$2:$B$36,2),0)+_xlfn.IFNA(VLOOKUP(K1072,Points!$A$2:$B$36,2),0)+_xlfn.IFNA(VLOOKUP(L1072,Points!$A$2:$B$36,2),0)+_xlfn.IFNA(VLOOKUP(M1072,Points!$A$2:$B$36,2),0)+_xlfn.IFNA(VLOOKUP(N1072,Points!$A$2:$B$36,2),0)+_xlfn.IFNA(VLOOKUP(O1072,Points!$A$2:$B$36,2),0)+_xlfn.IFNA(VLOOKUP(P1072,Points!$A$2:$B$36,2),0)+_xlfn.IFNA(VLOOKUP(Q1072,Points!$D$2:$E$36,2),0)+R1072</f>
        <v>17</v>
      </c>
      <c r="D1072" s="22"/>
      <c r="E1072" s="22"/>
      <c r="F1072">
        <v>2</v>
      </c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>
        <f>1</f>
        <v>1</v>
      </c>
      <c r="S1072" t="s">
        <v>317</v>
      </c>
    </row>
    <row r="1073" spans="1:19" x14ac:dyDescent="0.25">
      <c r="A1073" t="s">
        <v>639</v>
      </c>
      <c r="B1073" t="s">
        <v>640</v>
      </c>
      <c r="C1073" s="8">
        <f>_xlfn.IFNA(VLOOKUP(E1073,Points!$A$2:$B$36,2),0)+_xlfn.IFNA(VLOOKUP(F1073,Points!$A$2:$B$36,2),0)+_xlfn.IFNA(VLOOKUP(G1073,Points!$A$2:$B$36,2),0)+_xlfn.IFNA(VLOOKUP(H1073,Points!$A$2:$B$36,2),0)+_xlfn.IFNA(VLOOKUP(I1073,Points!$A$2:$B$36,2),0)+_xlfn.IFNA(VLOOKUP(J1073,Points!$A$2:$B$36,2),0)+_xlfn.IFNA(VLOOKUP(K1073,Points!$A$2:$B$36,2),0)+_xlfn.IFNA(VLOOKUP(L1073,Points!$A$2:$B$36,2),0)+_xlfn.IFNA(VLOOKUP(M1073,Points!$A$2:$B$36,2),0)+_xlfn.IFNA(VLOOKUP(N1073,Points!$A$2:$B$36,2),0)+_xlfn.IFNA(VLOOKUP(O1073,Points!$A$2:$B$36,2),0)+_xlfn.IFNA(VLOOKUP(P1073,Points!$A$2:$B$36,2),0)+_xlfn.IFNA(VLOOKUP(Q1073,Points!$D$2:$E$36,2),0)+R1073</f>
        <v>16</v>
      </c>
      <c r="D1073" s="22"/>
      <c r="E1073" s="22"/>
      <c r="F1073" s="22"/>
      <c r="G1073" s="22"/>
      <c r="H1073" s="22">
        <v>2</v>
      </c>
      <c r="I1073" s="22"/>
      <c r="J1073" s="22"/>
      <c r="K1073" s="22"/>
      <c r="L1073" s="22"/>
      <c r="M1073" s="22"/>
      <c r="N1073" s="22"/>
      <c r="O1073" s="22"/>
      <c r="P1073" s="22"/>
      <c r="Q1073" s="22"/>
      <c r="R1073" s="22"/>
    </row>
    <row r="1074" spans="1:19" x14ac:dyDescent="0.25">
      <c r="A1074" t="s">
        <v>850</v>
      </c>
      <c r="B1074" t="s">
        <v>851</v>
      </c>
      <c r="C1074" s="8">
        <f>_xlfn.IFNA(VLOOKUP(E1074,Points!$A$2:$B$36,2),0)+_xlfn.IFNA(VLOOKUP(F1074,Points!$A$2:$B$36,2),0)+_xlfn.IFNA(VLOOKUP(G1074,Points!$A$2:$B$36,2),0)+_xlfn.IFNA(VLOOKUP(H1074,Points!$A$2:$B$36,2),0)+_xlfn.IFNA(VLOOKUP(I1074,Points!$A$2:$B$36,2),0)+_xlfn.IFNA(VLOOKUP(J1074,Points!$A$2:$B$36,2),0)+_xlfn.IFNA(VLOOKUP(K1074,Points!$A$2:$B$36,2),0)+_xlfn.IFNA(VLOOKUP(L1074,Points!$A$2:$B$36,2),0)+_xlfn.IFNA(VLOOKUP(M1074,Points!$A$2:$B$36,2),0)+_xlfn.IFNA(VLOOKUP(N1074,Points!$A$2:$B$36,2),0)+_xlfn.IFNA(VLOOKUP(O1074,Points!$A$2:$B$36,2),0)+_xlfn.IFNA(VLOOKUP(P1074,Points!$A$2:$B$36,2),0)+_xlfn.IFNA(VLOOKUP(Q1074,Points!$D$2:$E$36,2),0)+R1074</f>
        <v>16</v>
      </c>
      <c r="L1074">
        <v>2</v>
      </c>
    </row>
    <row r="1075" spans="1:19" x14ac:dyDescent="0.25">
      <c r="A1075" t="s">
        <v>160</v>
      </c>
      <c r="B1075" t="s">
        <v>641</v>
      </c>
      <c r="C1075" s="31">
        <f>_xlfn.IFNA(VLOOKUP(E1075,Points!$A$2:$B$36,2),0)+_xlfn.IFNA(VLOOKUP(F1075,Points!$A$2:$B$36,2),0)+_xlfn.IFNA(VLOOKUP(G1075,Points!$A$2:$B$36,2),0)+_xlfn.IFNA(VLOOKUP(H1075,Points!$A$2:$B$36,2),0)+_xlfn.IFNA(VLOOKUP(I1075,Points!$A$2:$B$36,2),0)+_xlfn.IFNA(VLOOKUP(J1075,Points!$A$2:$B$36,2),0)+_xlfn.IFNA(VLOOKUP(K1075,Points!$A$2:$B$36,2),0)+_xlfn.IFNA(VLOOKUP(L1075,Points!$A$2:$B$36,2),0)+_xlfn.IFNA(VLOOKUP(M1075,Points!$A$2:$B$36,2),0)+_xlfn.IFNA(VLOOKUP(N1075,Points!$A$2:$B$36,2),0)+_xlfn.IFNA(VLOOKUP(O1075,Points!$A$2:$B$36,2),0)+_xlfn.IFNA(VLOOKUP(P1075,Points!$A$2:$B$36,2),0)+_xlfn.IFNA(VLOOKUP(Q1075,Points!$D$2:$E$36,2),0)+R1075</f>
        <v>14</v>
      </c>
      <c r="D1075" s="22"/>
      <c r="E1075" s="22"/>
      <c r="F1075">
        <v>8</v>
      </c>
      <c r="G1075" s="22">
        <v>5</v>
      </c>
      <c r="H1075" s="22"/>
      <c r="I1075" s="22"/>
      <c r="J1075" s="22" t="s">
        <v>1248</v>
      </c>
      <c r="K1075" s="22"/>
      <c r="L1075" s="22"/>
      <c r="M1075" s="22"/>
      <c r="N1075" s="22"/>
      <c r="O1075" s="22"/>
      <c r="P1075" s="22"/>
      <c r="Q1075" s="22"/>
      <c r="R1075" s="22"/>
    </row>
    <row r="1076" spans="1:19" x14ac:dyDescent="0.25">
      <c r="A1076" t="s">
        <v>147</v>
      </c>
      <c r="B1076" t="s">
        <v>642</v>
      </c>
      <c r="C1076" s="8">
        <f>_xlfn.IFNA(VLOOKUP(E1076,Points!$A$2:$B$36,2),0)+_xlfn.IFNA(VLOOKUP(F1076,Points!$A$2:$B$36,2),0)+_xlfn.IFNA(VLOOKUP(G1076,Points!$A$2:$B$36,2),0)+_xlfn.IFNA(VLOOKUP(H1076,Points!$A$2:$B$36,2),0)+_xlfn.IFNA(VLOOKUP(I1076,Points!$A$2:$B$36,2),0)+_xlfn.IFNA(VLOOKUP(J1076,Points!$A$2:$B$36,2),0)+_xlfn.IFNA(VLOOKUP(K1076,Points!$A$2:$B$36,2),0)+_xlfn.IFNA(VLOOKUP(L1076,Points!$A$2:$B$36,2),0)+_xlfn.IFNA(VLOOKUP(M1076,Points!$A$2:$B$36,2),0)+_xlfn.IFNA(VLOOKUP(N1076,Points!$A$2:$B$36,2),0)+_xlfn.IFNA(VLOOKUP(O1076,Points!$A$2:$B$36,2),0)+_xlfn.IFNA(VLOOKUP(P1076,Points!$A$2:$B$36,2),0)+_xlfn.IFNA(VLOOKUP(Q1076,Points!$D$2:$E$36,2),0)+R1076</f>
        <v>14</v>
      </c>
      <c r="D1076" s="22"/>
      <c r="E1076">
        <v>3</v>
      </c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>
        <f>1</f>
        <v>1</v>
      </c>
      <c r="S1076" t="s">
        <v>73</v>
      </c>
    </row>
    <row r="1077" spans="1:19" x14ac:dyDescent="0.25">
      <c r="A1077" t="s">
        <v>1145</v>
      </c>
      <c r="B1077" t="s">
        <v>1146</v>
      </c>
      <c r="C1077" s="31">
        <f>_xlfn.IFNA(VLOOKUP(E1077,Points!$A$2:$B$36,2),0)+_xlfn.IFNA(VLOOKUP(F1077,Points!$A$2:$B$36,2),0)+_xlfn.IFNA(VLOOKUP(G1077,Points!$A$2:$B$36,2),0)+_xlfn.IFNA(VLOOKUP(H1077,Points!$A$2:$B$36,2),0)+_xlfn.IFNA(VLOOKUP(I1077,Points!$A$2:$B$36,2),0)+_xlfn.IFNA(VLOOKUP(J1077,Points!$A$2:$B$36,2),0)+_xlfn.IFNA(VLOOKUP(K1077,Points!$A$2:$B$36,2),0)+_xlfn.IFNA(VLOOKUP(L1077,Points!$A$2:$B$36,2),0)+_xlfn.IFNA(VLOOKUP(M1077,Points!$A$2:$B$36,2),0)+_xlfn.IFNA(VLOOKUP(N1077,Points!$A$2:$B$36,2),0)+_xlfn.IFNA(VLOOKUP(O1077,Points!$A$2:$B$36,2),0)+_xlfn.IFNA(VLOOKUP(P1077,Points!$A$2:$B$36,2),0)+_xlfn.IFNA(VLOOKUP(Q1077,Points!$D$2:$E$36,2),0)+R1077</f>
        <v>14</v>
      </c>
      <c r="D1077" s="22"/>
      <c r="E1077" s="22"/>
      <c r="F1077" s="22"/>
      <c r="G1077" s="22"/>
      <c r="H1077" s="22"/>
      <c r="I1077" s="22"/>
      <c r="J1077" s="22" t="s">
        <v>1130</v>
      </c>
      <c r="K1077" s="22"/>
      <c r="L1077" s="22">
        <v>4</v>
      </c>
      <c r="M1077" s="22"/>
      <c r="N1077" s="22">
        <v>10</v>
      </c>
      <c r="O1077" s="22"/>
      <c r="P1077" s="22"/>
      <c r="Q1077" s="22"/>
      <c r="R1077" s="22"/>
    </row>
    <row r="1078" spans="1:19" x14ac:dyDescent="0.25">
      <c r="A1078" t="s">
        <v>378</v>
      </c>
      <c r="B1078" t="s">
        <v>469</v>
      </c>
      <c r="C1078" s="8">
        <f>_xlfn.IFNA(VLOOKUP(E1078,Points!$A$2:$B$36,2),0)+_xlfn.IFNA(VLOOKUP(F1078,Points!$A$2:$B$36,2),0)+_xlfn.IFNA(VLOOKUP(G1078,Points!$A$2:$B$36,2),0)+_xlfn.IFNA(VLOOKUP(H1078,Points!$A$2:$B$36,2),0)+_xlfn.IFNA(VLOOKUP(I1078,Points!$A$2:$B$36,2),0)+_xlfn.IFNA(VLOOKUP(J1078,Points!$A$2:$B$36,2),0)+_xlfn.IFNA(VLOOKUP(K1078,Points!$A$2:$B$36,2),0)+_xlfn.IFNA(VLOOKUP(L1078,Points!$A$2:$B$36,2),0)+_xlfn.IFNA(VLOOKUP(M1078,Points!$A$2:$B$36,2),0)+_xlfn.IFNA(VLOOKUP(N1078,Points!$A$2:$B$36,2),0)+_xlfn.IFNA(VLOOKUP(O1078,Points!$A$2:$B$36,2),0)+_xlfn.IFNA(VLOOKUP(P1078,Points!$A$2:$B$36,2),0)+_xlfn.IFNA(VLOOKUP(Q1078,Points!$D$2:$E$36,2),0)+R1078</f>
        <v>13</v>
      </c>
      <c r="D1078" s="22"/>
      <c r="E1078" s="22"/>
      <c r="F1078" s="22"/>
      <c r="G1078" s="22"/>
      <c r="H1078" s="22"/>
      <c r="I1078" s="22">
        <v>3</v>
      </c>
      <c r="J1078" s="22"/>
      <c r="K1078" s="22"/>
      <c r="L1078" s="22"/>
      <c r="M1078" s="22"/>
      <c r="N1078" s="22"/>
      <c r="O1078" s="22"/>
      <c r="P1078" s="22"/>
      <c r="Q1078" s="22"/>
      <c r="R1078" s="22"/>
    </row>
    <row r="1079" spans="1:19" x14ac:dyDescent="0.25">
      <c r="A1079" t="s">
        <v>70</v>
      </c>
      <c r="B1079" t="s">
        <v>1141</v>
      </c>
      <c r="C1079" s="8">
        <f>_xlfn.IFNA(VLOOKUP(E1079,Points!$A$2:$B$36,2),0)+_xlfn.IFNA(VLOOKUP(F1079,Points!$A$2:$B$36,2),0)+_xlfn.IFNA(VLOOKUP(G1079,Points!$A$2:$B$36,2),0)+_xlfn.IFNA(VLOOKUP(H1079,Points!$A$2:$B$36,2),0)+_xlfn.IFNA(VLOOKUP(I1079,Points!$A$2:$B$36,2),0)+_xlfn.IFNA(VLOOKUP(J1079,Points!$A$2:$B$36,2),0)+_xlfn.IFNA(VLOOKUP(K1079,Points!$A$2:$B$36,2),0)+_xlfn.IFNA(VLOOKUP(L1079,Points!$A$2:$B$36,2),0)+_xlfn.IFNA(VLOOKUP(M1079,Points!$A$2:$B$36,2),0)+_xlfn.IFNA(VLOOKUP(N1079,Points!$A$2:$B$36,2),0)+_xlfn.IFNA(VLOOKUP(O1079,Points!$A$2:$B$36,2),0)+_xlfn.IFNA(VLOOKUP(P1079,Points!$A$2:$B$36,2),0)+_xlfn.IFNA(VLOOKUP(Q1079,Points!$D$2:$E$36,2),0)+R1079</f>
        <v>13</v>
      </c>
      <c r="D1079" s="22"/>
      <c r="E1079" s="22"/>
      <c r="F1079" s="22"/>
      <c r="G1079" s="22"/>
      <c r="H1079" s="22"/>
      <c r="I1079" s="22"/>
      <c r="J1079" s="22">
        <v>3</v>
      </c>
      <c r="K1079" s="22"/>
      <c r="L1079" s="22"/>
      <c r="M1079" s="22"/>
      <c r="N1079" s="22"/>
      <c r="O1079" s="22"/>
      <c r="P1079" s="22"/>
      <c r="Q1079" s="22"/>
      <c r="R1079" s="22"/>
    </row>
    <row r="1080" spans="1:19" x14ac:dyDescent="0.25">
      <c r="A1080" t="s">
        <v>203</v>
      </c>
      <c r="B1080" t="s">
        <v>1408</v>
      </c>
      <c r="C1080" s="8">
        <f>_xlfn.IFNA(VLOOKUP(E1080,Points!$A$2:$B$36,2),0)+_xlfn.IFNA(VLOOKUP(F1080,Points!$A$2:$B$36,2),0)+_xlfn.IFNA(VLOOKUP(G1080,Points!$A$2:$B$36,2),0)+_xlfn.IFNA(VLOOKUP(H1080,Points!$A$2:$B$36,2),0)+_xlfn.IFNA(VLOOKUP(I1080,Points!$A$2:$B$36,2),0)+_xlfn.IFNA(VLOOKUP(J1080,Points!$A$2:$B$36,2),0)+_xlfn.IFNA(VLOOKUP(K1080,Points!$A$2:$B$36,2),0)+_xlfn.IFNA(VLOOKUP(L1080,Points!$A$2:$B$36,2),0)+_xlfn.IFNA(VLOOKUP(M1080,Points!$A$2:$B$36,2),0)+_xlfn.IFNA(VLOOKUP(N1080,Points!$A$2:$B$36,2),0)+_xlfn.IFNA(VLOOKUP(O1080,Points!$A$2:$B$36,2),0)+_xlfn.IFNA(VLOOKUP(P1080,Points!$A$2:$B$36,2),0)+_xlfn.IFNA(VLOOKUP(Q1080,Points!$D$2:$E$36,2),0)+R1080</f>
        <v>13</v>
      </c>
      <c r="D1080" s="22"/>
      <c r="E1080" s="22"/>
      <c r="F1080" s="22"/>
      <c r="G1080" s="22"/>
      <c r="H1080" s="22"/>
      <c r="I1080" s="22"/>
      <c r="J1080" s="22"/>
      <c r="K1080" s="22"/>
      <c r="L1080" s="22">
        <v>3</v>
      </c>
      <c r="M1080" s="22"/>
      <c r="N1080" s="22"/>
      <c r="O1080" s="22"/>
      <c r="P1080" s="22"/>
      <c r="Q1080" s="22"/>
      <c r="R1080" s="22"/>
    </row>
    <row r="1081" spans="1:19" x14ac:dyDescent="0.25">
      <c r="A1081" t="s">
        <v>643</v>
      </c>
      <c r="B1081" t="s">
        <v>383</v>
      </c>
      <c r="C1081" s="8">
        <f>_xlfn.IFNA(VLOOKUP(E1081,Points!$A$2:$B$36,2),0)+_xlfn.IFNA(VLOOKUP(F1081,Points!$A$2:$B$36,2),0)+_xlfn.IFNA(VLOOKUP(G1081,Points!$A$2:$B$36,2),0)+_xlfn.IFNA(VLOOKUP(H1081,Points!$A$2:$B$36,2),0)+_xlfn.IFNA(VLOOKUP(I1081,Points!$A$2:$B$36,2),0)+_xlfn.IFNA(VLOOKUP(J1081,Points!$A$2:$B$36,2),0)+_xlfn.IFNA(VLOOKUP(K1081,Points!$A$2:$B$36,2),0)+_xlfn.IFNA(VLOOKUP(L1081,Points!$A$2:$B$36,2),0)+_xlfn.IFNA(VLOOKUP(M1081,Points!$A$2:$B$36,2),0)+_xlfn.IFNA(VLOOKUP(N1081,Points!$A$2:$B$36,2),0)+_xlfn.IFNA(VLOOKUP(O1081,Points!$A$2:$B$36,2),0)+_xlfn.IFNA(VLOOKUP(P1081,Points!$A$2:$B$36,2),0)+_xlfn.IFNA(VLOOKUP(Q1081,Points!$D$2:$E$36,2),0)+R1081</f>
        <v>12</v>
      </c>
      <c r="D1081" s="22"/>
      <c r="E1081">
        <v>4</v>
      </c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>
        <f>1</f>
        <v>1</v>
      </c>
      <c r="S1081" t="s">
        <v>73</v>
      </c>
    </row>
    <row r="1082" spans="1:19" x14ac:dyDescent="0.25">
      <c r="A1082" t="s">
        <v>573</v>
      </c>
      <c r="B1082" t="s">
        <v>644</v>
      </c>
      <c r="C1082" s="32">
        <f>_xlfn.IFNA(VLOOKUP(E1082,Points!$A$2:$B$36,2),0)+_xlfn.IFNA(VLOOKUP(F1082,Points!$A$2:$B$36,2),0)+_xlfn.IFNA(VLOOKUP(G1082,Points!$A$2:$B$36,2),0)+_xlfn.IFNA(VLOOKUP(H1082,Points!$A$2:$B$36,2),0)+_xlfn.IFNA(VLOOKUP(I1082,Points!$A$2:$B$36,2),0)+_xlfn.IFNA(VLOOKUP(J1082,Points!$A$2:$B$36,2),0)+_xlfn.IFNA(VLOOKUP(K1082,Points!$A$2:$B$36,2),0)+_xlfn.IFNA(VLOOKUP(L1082,Points!$A$2:$B$36,2),0)+_xlfn.IFNA(VLOOKUP(M1082,Points!$A$2:$B$36,2),0)+_xlfn.IFNA(VLOOKUP(N1082,Points!$A$2:$B$36,2),0)+_xlfn.IFNA(VLOOKUP(O1082,Points!$A$2:$B$36,2),0)+_xlfn.IFNA(VLOOKUP(P1082,Points!$A$2:$B$36,2),0)+_xlfn.IFNA(VLOOKUP(Q1082,Points!$D$2:$E$36,2),0)+R1082</f>
        <v>12</v>
      </c>
      <c r="D1082" s="22"/>
      <c r="E1082" s="22"/>
      <c r="F1082">
        <v>4</v>
      </c>
      <c r="G1082" s="22"/>
      <c r="H1082" s="22"/>
      <c r="I1082" s="22"/>
      <c r="J1082" s="22">
        <v>21</v>
      </c>
      <c r="K1082" s="22"/>
      <c r="L1082" s="22"/>
      <c r="M1082" s="22"/>
      <c r="N1082" s="22"/>
      <c r="O1082" s="22"/>
      <c r="P1082" s="22"/>
      <c r="Q1082" s="22"/>
      <c r="R1082" s="22"/>
    </row>
    <row r="1083" spans="1:19" x14ac:dyDescent="0.25">
      <c r="A1083" t="s">
        <v>1569</v>
      </c>
      <c r="B1083" t="s">
        <v>1570</v>
      </c>
      <c r="C1083" s="8">
        <f>_xlfn.IFNA(VLOOKUP(E1083,Points!$A$2:$B$36,2),0)+_xlfn.IFNA(VLOOKUP(F1083,Points!$A$2:$B$36,2),0)+_xlfn.IFNA(VLOOKUP(G1083,Points!$A$2:$B$36,2),0)+_xlfn.IFNA(VLOOKUP(H1083,Points!$A$2:$B$36,2),0)+_xlfn.IFNA(VLOOKUP(I1083,Points!$A$2:$B$36,2),0)+_xlfn.IFNA(VLOOKUP(J1083,Points!$A$2:$B$36,2),0)+_xlfn.IFNA(VLOOKUP(K1083,Points!$A$2:$B$36,2),0)+_xlfn.IFNA(VLOOKUP(L1083,Points!$A$2:$B$36,2),0)+_xlfn.IFNA(VLOOKUP(M1083,Points!$A$2:$B$36,2),0)+_xlfn.IFNA(VLOOKUP(N1083,Points!$A$2:$B$36,2),0)+_xlfn.IFNA(VLOOKUP(O1083,Points!$A$2:$B$36,2),0)+_xlfn.IFNA(VLOOKUP(P1083,Points!$A$2:$B$36,2),0)+_xlfn.IFNA(VLOOKUP(Q1083,Points!$D$2:$E$36,2),0)+R1083</f>
        <v>12</v>
      </c>
      <c r="D1083" s="22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>
        <v>4</v>
      </c>
      <c r="P1083" s="22"/>
      <c r="Q1083" s="22"/>
      <c r="R1083" s="22">
        <f>1</f>
        <v>1</v>
      </c>
      <c r="S1083" t="s">
        <v>1575</v>
      </c>
    </row>
    <row r="1084" spans="1:19" x14ac:dyDescent="0.25">
      <c r="A1084" t="s">
        <v>1034</v>
      </c>
      <c r="B1084" t="s">
        <v>1035</v>
      </c>
      <c r="C1084" s="8">
        <f>_xlfn.IFNA(VLOOKUP(E1084,Points!$A$2:$B$36,2),0)+_xlfn.IFNA(VLOOKUP(F1084,Points!$A$2:$B$36,2),0)+_xlfn.IFNA(VLOOKUP(G1084,Points!$A$2:$B$36,2),0)+_xlfn.IFNA(VLOOKUP(H1084,Points!$A$2:$B$36,2),0)+_xlfn.IFNA(VLOOKUP(I1084,Points!$A$2:$B$36,2),0)+_xlfn.IFNA(VLOOKUP(J1084,Points!$A$2:$B$36,2),0)+_xlfn.IFNA(VLOOKUP(K1084,Points!$A$2:$B$36,2),0)+_xlfn.IFNA(VLOOKUP(L1084,Points!$A$2:$B$36,2),0)+_xlfn.IFNA(VLOOKUP(M1084,Points!$A$2:$B$36,2),0)+_xlfn.IFNA(VLOOKUP(N1084,Points!$A$2:$B$36,2),0)+_xlfn.IFNA(VLOOKUP(O1084,Points!$A$2:$B$36,2),0)+_xlfn.IFNA(VLOOKUP(P1084,Points!$A$2:$B$36,2),0)+_xlfn.IFNA(VLOOKUP(Q1084,Points!$D$2:$E$36,2),0)+R1084</f>
        <v>11</v>
      </c>
      <c r="D1084" s="22"/>
      <c r="E1084" s="22"/>
      <c r="F1084" s="22"/>
      <c r="G1084" s="22"/>
      <c r="H1084" s="22"/>
      <c r="I1084" s="22">
        <v>4</v>
      </c>
      <c r="J1084" s="22"/>
      <c r="K1084" s="22"/>
      <c r="L1084" s="22"/>
      <c r="M1084" s="22"/>
      <c r="N1084" s="22"/>
      <c r="O1084" s="22"/>
      <c r="P1084" s="22"/>
      <c r="Q1084" s="22"/>
      <c r="R1084" s="22"/>
    </row>
    <row r="1085" spans="1:19" x14ac:dyDescent="0.25">
      <c r="A1085" t="s">
        <v>1596</v>
      </c>
      <c r="B1085" t="s">
        <v>1597</v>
      </c>
      <c r="C1085" s="8">
        <f>_xlfn.IFNA(VLOOKUP(E1085,Points!$A$2:$B$36,2),0)+_xlfn.IFNA(VLOOKUP(F1085,Points!$A$2:$B$36,2),0)+_xlfn.IFNA(VLOOKUP(G1085,Points!$A$2:$B$36,2),0)+_xlfn.IFNA(VLOOKUP(H1085,Points!$A$2:$B$36,2),0)+_xlfn.IFNA(VLOOKUP(I1085,Points!$A$2:$B$36,2),0)+_xlfn.IFNA(VLOOKUP(J1085,Points!$A$2:$B$36,2),0)+_xlfn.IFNA(VLOOKUP(K1085,Points!$A$2:$B$36,2),0)+_xlfn.IFNA(VLOOKUP(L1085,Points!$A$2:$B$36,2),0)+_xlfn.IFNA(VLOOKUP(M1085,Points!$A$2:$B$36,2),0)+_xlfn.IFNA(VLOOKUP(N1085,Points!$A$2:$B$36,2),0)+_xlfn.IFNA(VLOOKUP(O1085,Points!$A$2:$B$36,2),0)+_xlfn.IFNA(VLOOKUP(P1085,Points!$A$2:$B$36,2),0)+_xlfn.IFNA(VLOOKUP(Q1085,Points!$D$2:$E$36,2),0)+R1085</f>
        <v>11</v>
      </c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>
        <v>4</v>
      </c>
      <c r="Q1085" s="22"/>
      <c r="R1085" s="22"/>
    </row>
    <row r="1086" spans="1:19" x14ac:dyDescent="0.25">
      <c r="A1086" t="s">
        <v>1038</v>
      </c>
      <c r="B1086" t="s">
        <v>1039</v>
      </c>
      <c r="C1086" s="32">
        <f>_xlfn.IFNA(VLOOKUP(E1086,Points!$A$2:$B$36,2),0)+_xlfn.IFNA(VLOOKUP(F1086,Points!$A$2:$B$36,2),0)+_xlfn.IFNA(VLOOKUP(G1086,Points!$A$2:$B$36,2),0)+_xlfn.IFNA(VLOOKUP(H1086,Points!$A$2:$B$36,2),0)+_xlfn.IFNA(VLOOKUP(I1086,Points!$A$2:$B$36,2),0)+_xlfn.IFNA(VLOOKUP(J1086,Points!$A$2:$B$36,2),0)+_xlfn.IFNA(VLOOKUP(K1086,Points!$A$2:$B$36,2),0)+_xlfn.IFNA(VLOOKUP(L1086,Points!$A$2:$B$36,2),0)+_xlfn.IFNA(VLOOKUP(M1086,Points!$A$2:$B$36,2),0)+_xlfn.IFNA(VLOOKUP(N1086,Points!$A$2:$B$36,2),0)+_xlfn.IFNA(VLOOKUP(O1086,Points!$A$2:$B$36,2),0)+_xlfn.IFNA(VLOOKUP(P1086,Points!$A$2:$B$36,2),0)+_xlfn.IFNA(VLOOKUP(Q1086,Points!$D$2:$E$36,2),0)+R1086</f>
        <v>10</v>
      </c>
      <c r="I1086" s="22">
        <v>7</v>
      </c>
      <c r="N1086">
        <v>9</v>
      </c>
    </row>
    <row r="1087" spans="1:19" x14ac:dyDescent="0.25">
      <c r="A1087" t="s">
        <v>213</v>
      </c>
      <c r="B1087" t="s">
        <v>646</v>
      </c>
      <c r="C1087" s="8">
        <f>_xlfn.IFNA(VLOOKUP(E1087,Points!$A$2:$B$36,2),0)+_xlfn.IFNA(VLOOKUP(F1087,Points!$A$2:$B$36,2),0)+_xlfn.IFNA(VLOOKUP(G1087,Points!$A$2:$B$36,2),0)+_xlfn.IFNA(VLOOKUP(H1087,Points!$A$2:$B$36,2),0)+_xlfn.IFNA(VLOOKUP(I1087,Points!$A$2:$B$36,2),0)+_xlfn.IFNA(VLOOKUP(J1087,Points!$A$2:$B$36,2),0)+_xlfn.IFNA(VLOOKUP(K1087,Points!$A$2:$B$36,2),0)+_xlfn.IFNA(VLOOKUP(L1087,Points!$A$2:$B$36,2),0)+_xlfn.IFNA(VLOOKUP(M1087,Points!$A$2:$B$36,2),0)+_xlfn.IFNA(VLOOKUP(N1087,Points!$A$2:$B$36,2),0)+_xlfn.IFNA(VLOOKUP(O1087,Points!$A$2:$B$36,2),0)+_xlfn.IFNA(VLOOKUP(P1087,Points!$A$2:$B$36,2),0)+_xlfn.IFNA(VLOOKUP(Q1087,Points!$D$2:$E$36,2),0)+R1087</f>
        <v>9</v>
      </c>
      <c r="D1087" s="22"/>
      <c r="E1087" s="22"/>
      <c r="F1087">
        <v>5</v>
      </c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</row>
    <row r="1088" spans="1:19" x14ac:dyDescent="0.25">
      <c r="A1088" t="s">
        <v>140</v>
      </c>
      <c r="B1088" t="s">
        <v>647</v>
      </c>
      <c r="C1088" s="8">
        <f>_xlfn.IFNA(VLOOKUP(E1088,Points!$A$2:$B$36,2),0)+_xlfn.IFNA(VLOOKUP(F1088,Points!$A$2:$B$36,2),0)+_xlfn.IFNA(VLOOKUP(G1088,Points!$A$2:$B$36,2),0)+_xlfn.IFNA(VLOOKUP(H1088,Points!$A$2:$B$36,2),0)+_xlfn.IFNA(VLOOKUP(I1088,Points!$A$2:$B$36,2),0)+_xlfn.IFNA(VLOOKUP(J1088,Points!$A$2:$B$36,2),0)+_xlfn.IFNA(VLOOKUP(K1088,Points!$A$2:$B$36,2),0)+_xlfn.IFNA(VLOOKUP(L1088,Points!$A$2:$B$36,2),0)+_xlfn.IFNA(VLOOKUP(M1088,Points!$A$2:$B$36,2),0)+_xlfn.IFNA(VLOOKUP(N1088,Points!$A$2:$B$36,2),0)+_xlfn.IFNA(VLOOKUP(O1088,Points!$A$2:$B$36,2),0)+_xlfn.IFNA(VLOOKUP(P1088,Points!$A$2:$B$36,2),0)+_xlfn.IFNA(VLOOKUP(Q1088,Points!$D$2:$E$36,2),0)+R1088</f>
        <v>9</v>
      </c>
      <c r="D1088" s="22"/>
      <c r="E1088" s="22"/>
      <c r="F1088" s="22"/>
      <c r="G1088" s="22"/>
      <c r="H1088" s="22">
        <v>5</v>
      </c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</row>
    <row r="1089" spans="1:19" x14ac:dyDescent="0.25">
      <c r="A1089" t="s">
        <v>266</v>
      </c>
      <c r="B1089" t="s">
        <v>1571</v>
      </c>
      <c r="C1089" s="8">
        <f>_xlfn.IFNA(VLOOKUP(E1089,Points!$A$2:$B$36,2),0)+_xlfn.IFNA(VLOOKUP(F1089,Points!$A$2:$B$36,2),0)+_xlfn.IFNA(VLOOKUP(G1089,Points!$A$2:$B$36,2),0)+_xlfn.IFNA(VLOOKUP(H1089,Points!$A$2:$B$36,2),0)+_xlfn.IFNA(VLOOKUP(I1089,Points!$A$2:$B$36,2),0)+_xlfn.IFNA(VLOOKUP(J1089,Points!$A$2:$B$36,2),0)+_xlfn.IFNA(VLOOKUP(K1089,Points!$A$2:$B$36,2),0)+_xlfn.IFNA(VLOOKUP(L1089,Points!$A$2:$B$36,2),0)+_xlfn.IFNA(VLOOKUP(M1089,Points!$A$2:$B$36,2),0)+_xlfn.IFNA(VLOOKUP(N1089,Points!$A$2:$B$36,2),0)+_xlfn.IFNA(VLOOKUP(O1089,Points!$A$2:$B$36,2),0)+_xlfn.IFNA(VLOOKUP(P1089,Points!$A$2:$B$36,2),0)+_xlfn.IFNA(VLOOKUP(Q1089,Points!$D$2:$E$36,2),0)+R1089</f>
        <v>9</v>
      </c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>
        <v>5</v>
      </c>
      <c r="P1089" s="22"/>
      <c r="Q1089" s="22"/>
      <c r="R1089" s="22"/>
    </row>
    <row r="1090" spans="1:19" x14ac:dyDescent="0.25">
      <c r="A1090" t="s">
        <v>147</v>
      </c>
      <c r="B1090" t="s">
        <v>1037</v>
      </c>
      <c r="C1090" s="31">
        <f>_xlfn.IFNA(VLOOKUP(E1090,Points!$A$2:$B$36,2),0)+_xlfn.IFNA(VLOOKUP(F1090,Points!$A$2:$B$36,2),0)+_xlfn.IFNA(VLOOKUP(G1090,Points!$A$2:$B$36,2),0)+_xlfn.IFNA(VLOOKUP(H1090,Points!$A$2:$B$36,2),0)+_xlfn.IFNA(VLOOKUP(I1090,Points!$A$2:$B$36,2),0)+_xlfn.IFNA(VLOOKUP(J1090,Points!$A$2:$B$36,2),0)+_xlfn.IFNA(VLOOKUP(K1090,Points!$A$2:$B$36,2),0)+_xlfn.IFNA(VLOOKUP(L1090,Points!$A$2:$B$36,2),0)+_xlfn.IFNA(VLOOKUP(M1090,Points!$A$2:$B$36,2),0)+_xlfn.IFNA(VLOOKUP(N1090,Points!$A$2:$B$36,2),0)+_xlfn.IFNA(VLOOKUP(O1090,Points!$A$2:$B$36,2),0)+_xlfn.IFNA(VLOOKUP(P1090,Points!$A$2:$B$36,2),0)+_xlfn.IFNA(VLOOKUP(Q1090,Points!$D$2:$E$36,2),0)+R1090</f>
        <v>8</v>
      </c>
      <c r="D1090" s="22"/>
      <c r="E1090" s="22"/>
      <c r="F1090" s="22"/>
      <c r="G1090" s="22"/>
      <c r="H1090" s="22"/>
      <c r="I1090" s="22">
        <v>6</v>
      </c>
      <c r="J1090" s="22"/>
      <c r="K1090" s="22"/>
      <c r="L1090" s="22"/>
      <c r="M1090" s="22" t="s">
        <v>1184</v>
      </c>
      <c r="N1090" s="22">
        <v>14</v>
      </c>
      <c r="O1090" s="22"/>
      <c r="P1090" s="22"/>
      <c r="Q1090" s="22"/>
      <c r="R1090" s="22"/>
    </row>
    <row r="1091" spans="1:19" x14ac:dyDescent="0.25">
      <c r="A1091" t="s">
        <v>649</v>
      </c>
      <c r="B1091" t="s">
        <v>650</v>
      </c>
      <c r="C1091" s="32">
        <f>_xlfn.IFNA(VLOOKUP(E1091,Points!$A$2:$B$36,2),0)+_xlfn.IFNA(VLOOKUP(F1091,Points!$A$2:$B$36,2),0)+_xlfn.IFNA(VLOOKUP(G1091,Points!$A$2:$B$36,2),0)+_xlfn.IFNA(VLOOKUP(H1091,Points!$A$2:$B$36,2),0)+_xlfn.IFNA(VLOOKUP(I1091,Points!$A$2:$B$36,2),0)+_xlfn.IFNA(VLOOKUP(J1091,Points!$A$2:$B$36,2),0)+_xlfn.IFNA(VLOOKUP(K1091,Points!$A$2:$B$36,2),0)+_xlfn.IFNA(VLOOKUP(L1091,Points!$A$2:$B$36,2),0)+_xlfn.IFNA(VLOOKUP(M1091,Points!$A$2:$B$36,2),0)+_xlfn.IFNA(VLOOKUP(N1091,Points!$A$2:$B$36,2),0)+_xlfn.IFNA(VLOOKUP(O1091,Points!$A$2:$B$36,2),0)+_xlfn.IFNA(VLOOKUP(P1091,Points!$A$2:$B$36,2),0)+_xlfn.IFNA(VLOOKUP(Q1091,Points!$D$2:$E$36,2),0)+R1091</f>
        <v>7</v>
      </c>
      <c r="D1091" s="22"/>
      <c r="E1091" s="22"/>
      <c r="F1091">
        <v>13</v>
      </c>
      <c r="G1091" s="22">
        <v>7</v>
      </c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</row>
    <row r="1092" spans="1:19" x14ac:dyDescent="0.25">
      <c r="A1092" t="s">
        <v>111</v>
      </c>
      <c r="B1092" t="s">
        <v>444</v>
      </c>
      <c r="C1092" s="8">
        <f>_xlfn.IFNA(VLOOKUP(E1092,Points!$A$2:$B$36,2),0)+_xlfn.IFNA(VLOOKUP(F1092,Points!$A$2:$B$36,2),0)+_xlfn.IFNA(VLOOKUP(G1092,Points!$A$2:$B$36,2),0)+_xlfn.IFNA(VLOOKUP(H1092,Points!$A$2:$B$36,2),0)+_xlfn.IFNA(VLOOKUP(I1092,Points!$A$2:$B$36,2),0)+_xlfn.IFNA(VLOOKUP(J1092,Points!$A$2:$B$36,2),0)+_xlfn.IFNA(VLOOKUP(K1092,Points!$A$2:$B$36,2),0)+_xlfn.IFNA(VLOOKUP(L1092,Points!$A$2:$B$36,2),0)+_xlfn.IFNA(VLOOKUP(M1092,Points!$A$2:$B$36,2),0)+_xlfn.IFNA(VLOOKUP(N1092,Points!$A$2:$B$36,2),0)+_xlfn.IFNA(VLOOKUP(O1092,Points!$A$2:$B$36,2),0)+_xlfn.IFNA(VLOOKUP(P1092,Points!$A$2:$B$36,2),0)+_xlfn.IFNA(VLOOKUP(Q1092,Points!$D$2:$E$36,2),0)+R1092</f>
        <v>7</v>
      </c>
      <c r="D1092" s="22"/>
      <c r="E1092" s="22"/>
      <c r="F1092" s="22"/>
      <c r="G1092" s="22">
        <v>6</v>
      </c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</row>
    <row r="1093" spans="1:19" x14ac:dyDescent="0.25">
      <c r="A1093" t="s">
        <v>508</v>
      </c>
      <c r="B1093" t="s">
        <v>651</v>
      </c>
      <c r="C1093" s="8">
        <f>_xlfn.IFNA(VLOOKUP(E1093,Points!$A$2:$B$36,2),0)+_xlfn.IFNA(VLOOKUP(F1093,Points!$A$2:$B$36,2),0)+_xlfn.IFNA(VLOOKUP(G1093,Points!$A$2:$B$36,2),0)+_xlfn.IFNA(VLOOKUP(H1093,Points!$A$2:$B$36,2),0)+_xlfn.IFNA(VLOOKUP(I1093,Points!$A$2:$B$36,2),0)+_xlfn.IFNA(VLOOKUP(J1093,Points!$A$2:$B$36,2),0)+_xlfn.IFNA(VLOOKUP(K1093,Points!$A$2:$B$36,2),0)+_xlfn.IFNA(VLOOKUP(L1093,Points!$A$2:$B$36,2),0)+_xlfn.IFNA(VLOOKUP(M1093,Points!$A$2:$B$36,2),0)+_xlfn.IFNA(VLOOKUP(N1093,Points!$A$2:$B$36,2),0)+_xlfn.IFNA(VLOOKUP(O1093,Points!$A$2:$B$36,2),0)+_xlfn.IFNA(VLOOKUP(P1093,Points!$A$2:$B$36,2),0)+_xlfn.IFNA(VLOOKUP(Q1093,Points!$D$2:$E$36,2),0)+R1093</f>
        <v>7</v>
      </c>
      <c r="D1093" s="22"/>
      <c r="E1093" s="22"/>
      <c r="F1093" s="22"/>
      <c r="G1093" s="22"/>
      <c r="H1093" s="22">
        <v>6</v>
      </c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</row>
    <row r="1094" spans="1:19" x14ac:dyDescent="0.25">
      <c r="A1094" t="s">
        <v>652</v>
      </c>
      <c r="B1094" t="s">
        <v>653</v>
      </c>
      <c r="C1094" s="32">
        <f>_xlfn.IFNA(VLOOKUP(E1094,Points!$A$2:$B$36,2),0)+_xlfn.IFNA(VLOOKUP(F1094,Points!$A$2:$B$36,2),0)+_xlfn.IFNA(VLOOKUP(G1094,Points!$A$2:$B$36,2),0)+_xlfn.IFNA(VLOOKUP(H1094,Points!$A$2:$B$36,2),0)+_xlfn.IFNA(VLOOKUP(I1094,Points!$A$2:$B$36,2),0)+_xlfn.IFNA(VLOOKUP(J1094,Points!$A$2:$B$36,2),0)+_xlfn.IFNA(VLOOKUP(K1094,Points!$A$2:$B$36,2),0)+_xlfn.IFNA(VLOOKUP(L1094,Points!$A$2:$B$36,2),0)+_xlfn.IFNA(VLOOKUP(M1094,Points!$A$2:$B$36,2),0)+_xlfn.IFNA(VLOOKUP(N1094,Points!$A$2:$B$36,2),0)+_xlfn.IFNA(VLOOKUP(O1094,Points!$A$2:$B$36,2),0)+_xlfn.IFNA(VLOOKUP(P1094,Points!$A$2:$B$36,2),0)+_xlfn.IFNA(VLOOKUP(Q1094,Points!$D$2:$E$36,2),0)+R1094</f>
        <v>7</v>
      </c>
      <c r="D1094" s="22"/>
      <c r="E1094" s="22"/>
      <c r="F1094">
        <v>7</v>
      </c>
      <c r="G1094" s="22"/>
      <c r="H1094" s="22"/>
      <c r="I1094" s="22"/>
      <c r="J1094" s="22">
        <v>20</v>
      </c>
      <c r="K1094" s="22"/>
      <c r="L1094" s="22"/>
      <c r="M1094" s="22"/>
      <c r="N1094" s="22"/>
      <c r="O1094" s="22"/>
      <c r="P1094" s="22"/>
      <c r="Q1094" s="22"/>
      <c r="R1094" s="22"/>
    </row>
    <row r="1095" spans="1:19" x14ac:dyDescent="0.25">
      <c r="A1095" t="s">
        <v>147</v>
      </c>
      <c r="B1095" t="s">
        <v>655</v>
      </c>
      <c r="C1095" s="31">
        <f>_xlfn.IFNA(VLOOKUP(E1095,Points!$A$2:$B$36,2),0)+_xlfn.IFNA(VLOOKUP(F1095,Points!$A$2:$B$36,2),0)+_xlfn.IFNA(VLOOKUP(G1095,Points!$A$2:$B$36,2),0)+_xlfn.IFNA(VLOOKUP(H1095,Points!$A$2:$B$36,2),0)+_xlfn.IFNA(VLOOKUP(I1095,Points!$A$2:$B$36,2),0)+_xlfn.IFNA(VLOOKUP(J1095,Points!$A$2:$B$36,2),0)+_xlfn.IFNA(VLOOKUP(K1095,Points!$A$2:$B$36,2),0)+_xlfn.IFNA(VLOOKUP(L1095,Points!$A$2:$B$36,2),0)+_xlfn.IFNA(VLOOKUP(M1095,Points!$A$2:$B$36,2),0)+_xlfn.IFNA(VLOOKUP(N1095,Points!$A$2:$B$36,2),0)+_xlfn.IFNA(VLOOKUP(O1095,Points!$A$2:$B$36,2),0)+_xlfn.IFNA(VLOOKUP(P1095,Points!$A$2:$B$36,2),0)+_xlfn.IFNA(VLOOKUP(Q1095,Points!$D$2:$E$36,2),0)+R1095</f>
        <v>7</v>
      </c>
      <c r="D1095" s="22"/>
      <c r="E1095" s="22"/>
      <c r="F1095" s="22"/>
      <c r="G1095" s="22"/>
      <c r="H1095" s="22">
        <v>8</v>
      </c>
      <c r="I1095" s="22"/>
      <c r="J1095" s="22" t="s">
        <v>1067</v>
      </c>
      <c r="K1095" s="22"/>
      <c r="L1095" s="22"/>
      <c r="M1095" s="22"/>
      <c r="N1095" s="22">
        <v>11</v>
      </c>
      <c r="O1095" s="22"/>
      <c r="P1095" s="22"/>
      <c r="Q1095" s="22"/>
      <c r="R1095" s="22"/>
    </row>
    <row r="1096" spans="1:19" x14ac:dyDescent="0.25">
      <c r="A1096" t="s">
        <v>1409</v>
      </c>
      <c r="B1096" t="s">
        <v>1327</v>
      </c>
      <c r="C1096" s="8">
        <f>_xlfn.IFNA(VLOOKUP(E1096,Points!$A$2:$B$36,2),0)+_xlfn.IFNA(VLOOKUP(F1096,Points!$A$2:$B$36,2),0)+_xlfn.IFNA(VLOOKUP(G1096,Points!$A$2:$B$36,2),0)+_xlfn.IFNA(VLOOKUP(H1096,Points!$A$2:$B$36,2),0)+_xlfn.IFNA(VLOOKUP(I1096,Points!$A$2:$B$36,2),0)+_xlfn.IFNA(VLOOKUP(J1096,Points!$A$2:$B$36,2),0)+_xlfn.IFNA(VLOOKUP(K1096,Points!$A$2:$B$36,2),0)+_xlfn.IFNA(VLOOKUP(L1096,Points!$A$2:$B$36,2),0)+_xlfn.IFNA(VLOOKUP(M1096,Points!$A$2:$B$36,2),0)+_xlfn.IFNA(VLOOKUP(N1096,Points!$A$2:$B$36,2),0)+_xlfn.IFNA(VLOOKUP(O1096,Points!$A$2:$B$36,2),0)+_xlfn.IFNA(VLOOKUP(P1096,Points!$A$2:$B$36,2),0)+_xlfn.IFNA(VLOOKUP(Q1096,Points!$D$2:$E$36,2),0)+R1096</f>
        <v>7</v>
      </c>
      <c r="D1096" s="22"/>
      <c r="E1096" s="22"/>
      <c r="F1096" s="22"/>
      <c r="G1096" s="22"/>
      <c r="H1096" s="22"/>
      <c r="I1096" s="22"/>
      <c r="J1096" s="22"/>
      <c r="K1096" s="22"/>
      <c r="L1096" s="22">
        <v>6</v>
      </c>
      <c r="M1096" s="22"/>
      <c r="N1096" s="22"/>
      <c r="O1096" s="22"/>
      <c r="P1096" s="22"/>
      <c r="Q1096" s="22"/>
      <c r="R1096" s="22"/>
    </row>
    <row r="1097" spans="1:19" x14ac:dyDescent="0.25">
      <c r="A1097" t="s">
        <v>440</v>
      </c>
      <c r="B1097" t="s">
        <v>654</v>
      </c>
      <c r="C1097" s="8">
        <f>_xlfn.IFNA(VLOOKUP(E1097,Points!$A$2:$B$36,2),0)+_xlfn.IFNA(VLOOKUP(F1097,Points!$A$2:$B$36,2),0)+_xlfn.IFNA(VLOOKUP(G1097,Points!$A$2:$B$36,2),0)+_xlfn.IFNA(VLOOKUP(H1097,Points!$A$2:$B$36,2),0)+_xlfn.IFNA(VLOOKUP(I1097,Points!$A$2:$B$36,2),0)+_xlfn.IFNA(VLOOKUP(J1097,Points!$A$2:$B$36,2),0)+_xlfn.IFNA(VLOOKUP(K1097,Points!$A$2:$B$36,2),0)+_xlfn.IFNA(VLOOKUP(L1097,Points!$A$2:$B$36,2),0)+_xlfn.IFNA(VLOOKUP(M1097,Points!$A$2:$B$36,2),0)+_xlfn.IFNA(VLOOKUP(N1097,Points!$A$2:$B$36,2),0)+_xlfn.IFNA(VLOOKUP(O1097,Points!$A$2:$B$36,2),0)+_xlfn.IFNA(VLOOKUP(P1097,Points!$A$2:$B$36,2),0)+_xlfn.IFNA(VLOOKUP(Q1097,Points!$D$2:$E$36,2),0)+R1097</f>
        <v>6</v>
      </c>
      <c r="D1097" s="22"/>
      <c r="E1097" s="22"/>
      <c r="F1097" s="22"/>
      <c r="G1097" s="22"/>
      <c r="H1097" s="22">
        <v>7</v>
      </c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</row>
    <row r="1098" spans="1:19" x14ac:dyDescent="0.25">
      <c r="A1098" t="s">
        <v>517</v>
      </c>
      <c r="B1098" t="s">
        <v>1410</v>
      </c>
      <c r="C1098" s="8">
        <f>_xlfn.IFNA(VLOOKUP(E1098,Points!$A$2:$B$36,2),0)+_xlfn.IFNA(VLOOKUP(F1098,Points!$A$2:$B$36,2),0)+_xlfn.IFNA(VLOOKUP(G1098,Points!$A$2:$B$36,2),0)+_xlfn.IFNA(VLOOKUP(H1098,Points!$A$2:$B$36,2),0)+_xlfn.IFNA(VLOOKUP(I1098,Points!$A$2:$B$36,2),0)+_xlfn.IFNA(VLOOKUP(J1098,Points!$A$2:$B$36,2),0)+_xlfn.IFNA(VLOOKUP(K1098,Points!$A$2:$B$36,2),0)+_xlfn.IFNA(VLOOKUP(L1098,Points!$A$2:$B$36,2),0)+_xlfn.IFNA(VLOOKUP(M1098,Points!$A$2:$B$36,2),0)+_xlfn.IFNA(VLOOKUP(N1098,Points!$A$2:$B$36,2),0)+_xlfn.IFNA(VLOOKUP(O1098,Points!$A$2:$B$36,2),0)+_xlfn.IFNA(VLOOKUP(P1098,Points!$A$2:$B$36,2),0)+_xlfn.IFNA(VLOOKUP(Q1098,Points!$D$2:$E$36,2),0)+R1098</f>
        <v>6</v>
      </c>
      <c r="D1098" s="22"/>
      <c r="E1098" s="22"/>
      <c r="F1098" s="22"/>
      <c r="G1098" s="22"/>
      <c r="H1098" s="22"/>
      <c r="I1098" s="22"/>
      <c r="J1098" s="22"/>
      <c r="K1098" s="22"/>
      <c r="L1098" s="22">
        <v>7</v>
      </c>
      <c r="M1098" s="22"/>
      <c r="N1098" s="22"/>
      <c r="O1098" s="22"/>
      <c r="P1098" s="22"/>
      <c r="Q1098" s="22"/>
      <c r="R1098" s="22"/>
    </row>
    <row r="1099" spans="1:19" x14ac:dyDescent="0.25">
      <c r="A1099" t="s">
        <v>74</v>
      </c>
      <c r="B1099" t="s">
        <v>407</v>
      </c>
      <c r="C1099" s="8">
        <f>_xlfn.IFNA(VLOOKUP(E1099,Points!$A$2:$B$36,2),0)+_xlfn.IFNA(VLOOKUP(F1099,Points!$A$2:$B$36,2),0)+_xlfn.IFNA(VLOOKUP(G1099,Points!$A$2:$B$36,2),0)+_xlfn.IFNA(VLOOKUP(H1099,Points!$A$2:$B$36,2),0)+_xlfn.IFNA(VLOOKUP(I1099,Points!$A$2:$B$36,2),0)+_xlfn.IFNA(VLOOKUP(J1099,Points!$A$2:$B$36,2),0)+_xlfn.IFNA(VLOOKUP(K1099,Points!$A$2:$B$36,2),0)+_xlfn.IFNA(VLOOKUP(L1099,Points!$A$2:$B$36,2),0)+_xlfn.IFNA(VLOOKUP(M1099,Points!$A$2:$B$36,2),0)+_xlfn.IFNA(VLOOKUP(N1099,Points!$A$2:$B$36,2),0)+_xlfn.IFNA(VLOOKUP(O1099,Points!$A$2:$B$36,2),0)+_xlfn.IFNA(VLOOKUP(P1099,Points!$A$2:$B$36,2),0)+_xlfn.IFNA(VLOOKUP(Q1099,Points!$D$2:$E$36,2),0)+R1099</f>
        <v>6</v>
      </c>
      <c r="D1099" s="22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>
        <v>7</v>
      </c>
      <c r="O1099" s="22"/>
      <c r="P1099" s="22"/>
      <c r="Q1099" s="22"/>
      <c r="R1099" s="22"/>
    </row>
    <row r="1100" spans="1:19" x14ac:dyDescent="0.25">
      <c r="A1100" t="s">
        <v>109</v>
      </c>
      <c r="B1100" t="s">
        <v>656</v>
      </c>
      <c r="C1100" s="8">
        <f>_xlfn.IFNA(VLOOKUP(E1100,Points!$A$2:$B$36,2),0)+_xlfn.IFNA(VLOOKUP(F1100,Points!$A$2:$B$36,2),0)+_xlfn.IFNA(VLOOKUP(G1100,Points!$A$2:$B$36,2),0)+_xlfn.IFNA(VLOOKUP(H1100,Points!$A$2:$B$36,2),0)+_xlfn.IFNA(VLOOKUP(I1100,Points!$A$2:$B$36,2),0)+_xlfn.IFNA(VLOOKUP(J1100,Points!$A$2:$B$36,2),0)+_xlfn.IFNA(VLOOKUP(K1100,Points!$A$2:$B$36,2),0)+_xlfn.IFNA(VLOOKUP(L1100,Points!$A$2:$B$36,2),0)+_xlfn.IFNA(VLOOKUP(M1100,Points!$A$2:$B$36,2),0)+_xlfn.IFNA(VLOOKUP(N1100,Points!$A$2:$B$36,2),0)+_xlfn.IFNA(VLOOKUP(O1100,Points!$A$2:$B$36,2),0)+_xlfn.IFNA(VLOOKUP(P1100,Points!$A$2:$B$36,2),0)+_xlfn.IFNA(VLOOKUP(Q1100,Points!$D$2:$E$36,2),0)+R1100</f>
        <v>5</v>
      </c>
      <c r="D1100" s="22"/>
      <c r="E1100">
        <v>9</v>
      </c>
      <c r="F1100" s="22"/>
      <c r="G1100" s="22"/>
      <c r="H1100" s="22"/>
      <c r="I1100" s="22"/>
      <c r="J1100" s="22">
        <v>15</v>
      </c>
      <c r="K1100" s="22"/>
      <c r="L1100" s="22"/>
      <c r="M1100" s="22"/>
      <c r="N1100" s="22"/>
      <c r="O1100" s="22"/>
      <c r="P1100" s="22"/>
      <c r="Q1100" s="22"/>
      <c r="R1100" s="22"/>
    </row>
    <row r="1101" spans="1:19" x14ac:dyDescent="0.25">
      <c r="A1101" t="s">
        <v>76</v>
      </c>
      <c r="B1101" t="s">
        <v>1040</v>
      </c>
      <c r="C1101" s="8">
        <f>_xlfn.IFNA(VLOOKUP(E1101,Points!$A$2:$B$36,2),0)+_xlfn.IFNA(VLOOKUP(F1101,Points!$A$2:$B$36,2),0)+_xlfn.IFNA(VLOOKUP(G1101,Points!$A$2:$B$36,2),0)+_xlfn.IFNA(VLOOKUP(H1101,Points!$A$2:$B$36,2),0)+_xlfn.IFNA(VLOOKUP(I1101,Points!$A$2:$B$36,2),0)+_xlfn.IFNA(VLOOKUP(J1101,Points!$A$2:$B$36,2),0)+_xlfn.IFNA(VLOOKUP(K1101,Points!$A$2:$B$36,2),0)+_xlfn.IFNA(VLOOKUP(L1101,Points!$A$2:$B$36,2),0)+_xlfn.IFNA(VLOOKUP(M1101,Points!$A$2:$B$36,2),0)+_xlfn.IFNA(VLOOKUP(N1101,Points!$A$2:$B$36,2),0)+_xlfn.IFNA(VLOOKUP(O1101,Points!$A$2:$B$36,2),0)+_xlfn.IFNA(VLOOKUP(P1101,Points!$A$2:$B$36,2),0)+_xlfn.IFNA(VLOOKUP(Q1101,Points!$D$2:$E$36,2),0)+R1101</f>
        <v>5</v>
      </c>
      <c r="D1101" s="22"/>
      <c r="E1101" s="22"/>
      <c r="F1101" s="22"/>
      <c r="G1101" s="22"/>
      <c r="H1101" s="22"/>
      <c r="I1101" s="22">
        <v>8</v>
      </c>
      <c r="J1101" s="22"/>
      <c r="K1101" s="22"/>
      <c r="L1101" s="22"/>
      <c r="M1101" s="22"/>
      <c r="N1101" s="22"/>
      <c r="O1101" s="22"/>
      <c r="P1101" s="22"/>
      <c r="Q1101" s="22"/>
      <c r="R1101" s="22"/>
    </row>
    <row r="1102" spans="1:19" x14ac:dyDescent="0.25">
      <c r="A1102" t="s">
        <v>147</v>
      </c>
      <c r="B1102" t="s">
        <v>1041</v>
      </c>
      <c r="C1102" s="32">
        <f>_xlfn.IFNA(VLOOKUP(E1102,Points!$A$2:$B$36,2),0)+_xlfn.IFNA(VLOOKUP(F1102,Points!$A$2:$B$36,2),0)+_xlfn.IFNA(VLOOKUP(G1102,Points!$A$2:$B$36,2),0)+_xlfn.IFNA(VLOOKUP(H1102,Points!$A$2:$B$36,2),0)+_xlfn.IFNA(VLOOKUP(I1102,Points!$A$2:$B$36,2),0)+_xlfn.IFNA(VLOOKUP(J1102,Points!$A$2:$B$36,2),0)+_xlfn.IFNA(VLOOKUP(K1102,Points!$A$2:$B$36,2),0)+_xlfn.IFNA(VLOOKUP(L1102,Points!$A$2:$B$36,2),0)+_xlfn.IFNA(VLOOKUP(M1102,Points!$A$2:$B$36,2),0)+_xlfn.IFNA(VLOOKUP(N1102,Points!$A$2:$B$36,2),0)+_xlfn.IFNA(VLOOKUP(O1102,Points!$A$2:$B$36,2),0)+_xlfn.IFNA(VLOOKUP(P1102,Points!$A$2:$B$36,2),0)+_xlfn.IFNA(VLOOKUP(Q1102,Points!$D$2:$E$36,2),0)+R1102</f>
        <v>5</v>
      </c>
      <c r="D1102" s="22"/>
      <c r="E1102" s="22"/>
      <c r="F1102" s="22"/>
      <c r="G1102" s="22"/>
      <c r="H1102" s="22"/>
      <c r="I1102" s="22">
        <v>9</v>
      </c>
      <c r="J1102" s="22"/>
      <c r="K1102" s="22"/>
      <c r="L1102" s="22"/>
      <c r="M1102" s="22" t="s">
        <v>1184</v>
      </c>
      <c r="N1102" s="22"/>
      <c r="O1102" s="22"/>
      <c r="P1102" s="22"/>
      <c r="Q1102" s="22"/>
      <c r="R1102" s="22">
        <v>1</v>
      </c>
      <c r="S1102" t="s">
        <v>1185</v>
      </c>
    </row>
    <row r="1103" spans="1:19" x14ac:dyDescent="0.25">
      <c r="A1103" t="s">
        <v>147</v>
      </c>
      <c r="B1103" t="s">
        <v>1411</v>
      </c>
      <c r="C1103" s="8">
        <f>_xlfn.IFNA(VLOOKUP(E1103,Points!$A$2:$B$36,2),0)+_xlfn.IFNA(VLOOKUP(F1103,Points!$A$2:$B$36,2),0)+_xlfn.IFNA(VLOOKUP(G1103,Points!$A$2:$B$36,2),0)+_xlfn.IFNA(VLOOKUP(H1103,Points!$A$2:$B$36,2),0)+_xlfn.IFNA(VLOOKUP(I1103,Points!$A$2:$B$36,2),0)+_xlfn.IFNA(VLOOKUP(J1103,Points!$A$2:$B$36,2),0)+_xlfn.IFNA(VLOOKUP(K1103,Points!$A$2:$B$36,2),0)+_xlfn.IFNA(VLOOKUP(L1103,Points!$A$2:$B$36,2),0)+_xlfn.IFNA(VLOOKUP(M1103,Points!$A$2:$B$36,2),0)+_xlfn.IFNA(VLOOKUP(N1103,Points!$A$2:$B$36,2),0)+_xlfn.IFNA(VLOOKUP(O1103,Points!$A$2:$B$36,2),0)+_xlfn.IFNA(VLOOKUP(P1103,Points!$A$2:$B$36,2),0)+_xlfn.IFNA(VLOOKUP(Q1103,Points!$D$2:$E$36,2),0)+R1103</f>
        <v>5</v>
      </c>
      <c r="D1103" s="22"/>
      <c r="E1103" s="22"/>
      <c r="F1103" s="22"/>
      <c r="G1103" s="22"/>
      <c r="H1103" s="22"/>
      <c r="I1103" s="22"/>
      <c r="J1103" s="22"/>
      <c r="K1103" s="22"/>
      <c r="L1103" s="22">
        <v>8</v>
      </c>
      <c r="M1103" s="22"/>
      <c r="N1103" s="22"/>
      <c r="O1103" s="22"/>
      <c r="P1103" s="22"/>
      <c r="Q1103" s="22"/>
      <c r="R1103" s="22"/>
    </row>
    <row r="1104" spans="1:19" x14ac:dyDescent="0.25">
      <c r="A1104" t="s">
        <v>657</v>
      </c>
      <c r="B1104" t="s">
        <v>658</v>
      </c>
      <c r="C1104" s="8">
        <f>_xlfn.IFNA(VLOOKUP(E1104,Points!$A$2:$B$36,2),0)+_xlfn.IFNA(VLOOKUP(F1104,Points!$A$2:$B$36,2),0)+_xlfn.IFNA(VLOOKUP(G1104,Points!$A$2:$B$36,2),0)+_xlfn.IFNA(VLOOKUP(H1104,Points!$A$2:$B$36,2),0)+_xlfn.IFNA(VLOOKUP(I1104,Points!$A$2:$B$36,2),0)+_xlfn.IFNA(VLOOKUP(J1104,Points!$A$2:$B$36,2),0)+_xlfn.IFNA(VLOOKUP(K1104,Points!$A$2:$B$36,2),0)+_xlfn.IFNA(VLOOKUP(L1104,Points!$A$2:$B$36,2),0)+_xlfn.IFNA(VLOOKUP(M1104,Points!$A$2:$B$36,2),0)+_xlfn.IFNA(VLOOKUP(N1104,Points!$A$2:$B$36,2),0)+_xlfn.IFNA(VLOOKUP(O1104,Points!$A$2:$B$36,2),0)+_xlfn.IFNA(VLOOKUP(P1104,Points!$A$2:$B$36,2),0)+_xlfn.IFNA(VLOOKUP(Q1104,Points!$D$2:$E$36,2),0)+R1104</f>
        <v>4</v>
      </c>
      <c r="D1104" s="22"/>
      <c r="E1104" s="22"/>
      <c r="F1104">
        <v>9</v>
      </c>
      <c r="G1104" s="22"/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2"/>
    </row>
    <row r="1105" spans="1:18" x14ac:dyDescent="0.25">
      <c r="A1105" t="s">
        <v>147</v>
      </c>
      <c r="B1105" t="s">
        <v>659</v>
      </c>
      <c r="C1105" s="8">
        <f>_xlfn.IFNA(VLOOKUP(E1105,Points!$A$2:$B$36,2),0)+_xlfn.IFNA(VLOOKUP(F1105,Points!$A$2:$B$36,2),0)+_xlfn.IFNA(VLOOKUP(G1105,Points!$A$2:$B$36,2),0)+_xlfn.IFNA(VLOOKUP(H1105,Points!$A$2:$B$36,2),0)+_xlfn.IFNA(VLOOKUP(I1105,Points!$A$2:$B$36,2),0)+_xlfn.IFNA(VLOOKUP(J1105,Points!$A$2:$B$36,2),0)+_xlfn.IFNA(VLOOKUP(K1105,Points!$A$2:$B$36,2),0)+_xlfn.IFNA(VLOOKUP(L1105,Points!$A$2:$B$36,2),0)+_xlfn.IFNA(VLOOKUP(M1105,Points!$A$2:$B$36,2),0)+_xlfn.IFNA(VLOOKUP(N1105,Points!$A$2:$B$36,2),0)+_xlfn.IFNA(VLOOKUP(O1105,Points!$A$2:$B$36,2),0)+_xlfn.IFNA(VLOOKUP(P1105,Points!$A$2:$B$36,2),0)+_xlfn.IFNA(VLOOKUP(Q1105,Points!$D$2:$E$36,2),0)+R1105</f>
        <v>4</v>
      </c>
      <c r="D1105" s="22"/>
      <c r="E1105" s="22"/>
      <c r="F1105" s="22"/>
      <c r="G1105" s="22"/>
      <c r="H1105" s="22">
        <v>9</v>
      </c>
      <c r="I1105" s="22"/>
      <c r="J1105" s="22"/>
      <c r="K1105" s="22"/>
      <c r="L1105" s="22"/>
      <c r="M1105" s="22"/>
      <c r="N1105" s="22"/>
      <c r="O1105" s="22"/>
      <c r="P1105" s="22"/>
      <c r="Q1105" s="22"/>
      <c r="R1105" s="22"/>
    </row>
    <row r="1106" spans="1:18" x14ac:dyDescent="0.25">
      <c r="A1106" t="s">
        <v>103</v>
      </c>
      <c r="B1106" t="s">
        <v>1142</v>
      </c>
      <c r="C1106" s="8">
        <f>_xlfn.IFNA(VLOOKUP(E1106,Points!$A$2:$B$36,2),0)+_xlfn.IFNA(VLOOKUP(F1106,Points!$A$2:$B$36,2),0)+_xlfn.IFNA(VLOOKUP(G1106,Points!$A$2:$B$36,2),0)+_xlfn.IFNA(VLOOKUP(H1106,Points!$A$2:$B$36,2),0)+_xlfn.IFNA(VLOOKUP(I1106,Points!$A$2:$B$36,2),0)+_xlfn.IFNA(VLOOKUP(J1106,Points!$A$2:$B$36,2),0)+_xlfn.IFNA(VLOOKUP(K1106,Points!$A$2:$B$36,2),0)+_xlfn.IFNA(VLOOKUP(L1106,Points!$A$2:$B$36,2),0)+_xlfn.IFNA(VLOOKUP(M1106,Points!$A$2:$B$36,2),0)+_xlfn.IFNA(VLOOKUP(N1106,Points!$A$2:$B$36,2),0)+_xlfn.IFNA(VLOOKUP(O1106,Points!$A$2:$B$36,2),0)+_xlfn.IFNA(VLOOKUP(P1106,Points!$A$2:$B$36,2),0)+_xlfn.IFNA(VLOOKUP(Q1106,Points!$D$2:$E$36,2),0)+R1106</f>
        <v>4</v>
      </c>
      <c r="D1106" s="22"/>
      <c r="E1106" s="22"/>
      <c r="F1106" s="22"/>
      <c r="G1106" s="22"/>
      <c r="H1106" s="22"/>
      <c r="I1106" s="22"/>
      <c r="J1106" s="22">
        <v>9</v>
      </c>
      <c r="K1106" s="22"/>
      <c r="L1106" s="22"/>
      <c r="M1106" s="22"/>
      <c r="N1106" s="22"/>
      <c r="O1106" s="22"/>
      <c r="P1106" s="22"/>
      <c r="Q1106" s="22"/>
      <c r="R1106" s="22"/>
    </row>
    <row r="1107" spans="1:18" x14ac:dyDescent="0.25">
      <c r="A1107" t="s">
        <v>315</v>
      </c>
      <c r="B1107" t="s">
        <v>1412</v>
      </c>
      <c r="C1107" s="8">
        <f>_xlfn.IFNA(VLOOKUP(E1107,Points!$A$2:$B$36,2),0)+_xlfn.IFNA(VLOOKUP(F1107,Points!$A$2:$B$36,2),0)+_xlfn.IFNA(VLOOKUP(G1107,Points!$A$2:$B$36,2),0)+_xlfn.IFNA(VLOOKUP(H1107,Points!$A$2:$B$36,2),0)+_xlfn.IFNA(VLOOKUP(I1107,Points!$A$2:$B$36,2),0)+_xlfn.IFNA(VLOOKUP(J1107,Points!$A$2:$B$36,2),0)+_xlfn.IFNA(VLOOKUP(K1107,Points!$A$2:$B$36,2),0)+_xlfn.IFNA(VLOOKUP(L1107,Points!$A$2:$B$36,2),0)+_xlfn.IFNA(VLOOKUP(M1107,Points!$A$2:$B$36,2),0)+_xlfn.IFNA(VLOOKUP(N1107,Points!$A$2:$B$36,2),0)+_xlfn.IFNA(VLOOKUP(O1107,Points!$A$2:$B$36,2),0)+_xlfn.IFNA(VLOOKUP(P1107,Points!$A$2:$B$36,2),0)+_xlfn.IFNA(VLOOKUP(Q1107,Points!$D$2:$E$36,2),0)+R1107</f>
        <v>4</v>
      </c>
      <c r="D1107" s="22"/>
      <c r="E1107" s="22"/>
      <c r="F1107" s="22"/>
      <c r="G1107" s="22"/>
      <c r="H1107" s="22"/>
      <c r="I1107" s="22"/>
      <c r="J1107" s="22"/>
      <c r="K1107" s="22"/>
      <c r="L1107" s="22">
        <v>9</v>
      </c>
      <c r="M1107" s="22"/>
      <c r="N1107" s="22"/>
      <c r="O1107" s="22"/>
      <c r="P1107" s="22"/>
      <c r="Q1107" s="22"/>
      <c r="R1107" s="22"/>
    </row>
    <row r="1108" spans="1:18" x14ac:dyDescent="0.25">
      <c r="A1108" t="s">
        <v>115</v>
      </c>
      <c r="B1108" t="s">
        <v>1143</v>
      </c>
      <c r="C1108" s="32">
        <f>_xlfn.IFNA(VLOOKUP(E1108,Points!$A$2:$B$36,2),0)+_xlfn.IFNA(VLOOKUP(F1108,Points!$A$2:$B$36,2),0)+_xlfn.IFNA(VLOOKUP(G1108,Points!$A$2:$B$36,2),0)+_xlfn.IFNA(VLOOKUP(H1108,Points!$A$2:$B$36,2),0)+_xlfn.IFNA(VLOOKUP(I1108,Points!$A$2:$B$36,2),0)+_xlfn.IFNA(VLOOKUP(J1108,Points!$A$2:$B$36,2),0)+_xlfn.IFNA(VLOOKUP(K1108,Points!$A$2:$B$36,2),0)+_xlfn.IFNA(VLOOKUP(L1108,Points!$A$2:$B$36,2),0)+_xlfn.IFNA(VLOOKUP(M1108,Points!$A$2:$B$36,2),0)+_xlfn.IFNA(VLOOKUP(N1108,Points!$A$2:$B$36,2),0)+_xlfn.IFNA(VLOOKUP(O1108,Points!$A$2:$B$36,2),0)+_xlfn.IFNA(VLOOKUP(P1108,Points!$A$2:$B$36,2),0)+_xlfn.IFNA(VLOOKUP(Q1108,Points!$D$2:$E$36,2),0)+R1108</f>
        <v>4</v>
      </c>
      <c r="D1108" s="22"/>
      <c r="E1108" s="22"/>
      <c r="F1108" s="22"/>
      <c r="G1108" s="22"/>
      <c r="H1108" s="22"/>
      <c r="I1108" s="22"/>
      <c r="J1108" s="22">
        <v>10</v>
      </c>
      <c r="K1108" s="22"/>
      <c r="L1108" s="22"/>
      <c r="M1108" s="22"/>
      <c r="N1108" s="22">
        <v>13</v>
      </c>
      <c r="O1108" s="22"/>
      <c r="P1108" s="22"/>
      <c r="Q1108" s="22"/>
      <c r="R1108" s="22"/>
    </row>
    <row r="1109" spans="1:18" x14ac:dyDescent="0.25">
      <c r="A1109" t="s">
        <v>660</v>
      </c>
      <c r="B1109" t="s">
        <v>661</v>
      </c>
      <c r="C1109" s="8">
        <f>_xlfn.IFNA(VLOOKUP(E1109,Points!$A$2:$B$36,2),0)+_xlfn.IFNA(VLOOKUP(F1109,Points!$A$2:$B$36,2),0)+_xlfn.IFNA(VLOOKUP(G1109,Points!$A$2:$B$36,2),0)+_xlfn.IFNA(VLOOKUP(H1109,Points!$A$2:$B$36,2),0)+_xlfn.IFNA(VLOOKUP(I1109,Points!$A$2:$B$36,2),0)+_xlfn.IFNA(VLOOKUP(J1109,Points!$A$2:$B$36,2),0)+_xlfn.IFNA(VLOOKUP(K1109,Points!$A$2:$B$36,2),0)+_xlfn.IFNA(VLOOKUP(L1109,Points!$A$2:$B$36,2),0)+_xlfn.IFNA(VLOOKUP(M1109,Points!$A$2:$B$36,2),0)+_xlfn.IFNA(VLOOKUP(N1109,Points!$A$2:$B$36,2),0)+_xlfn.IFNA(VLOOKUP(O1109,Points!$A$2:$B$36,2),0)+_xlfn.IFNA(VLOOKUP(P1109,Points!$A$2:$B$36,2),0)+_xlfn.IFNA(VLOOKUP(Q1109,Points!$D$2:$E$36,2),0)+R1109</f>
        <v>3</v>
      </c>
      <c r="D1109" s="22"/>
      <c r="E1109">
        <v>10</v>
      </c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</row>
    <row r="1110" spans="1:18" x14ac:dyDescent="0.25">
      <c r="A1110" t="s">
        <v>662</v>
      </c>
      <c r="B1110" t="s">
        <v>663</v>
      </c>
      <c r="C1110" s="8">
        <f>_xlfn.IFNA(VLOOKUP(E1110,Points!$A$2:$B$36,2),0)+_xlfn.IFNA(VLOOKUP(F1110,Points!$A$2:$B$36,2),0)+_xlfn.IFNA(VLOOKUP(G1110,Points!$A$2:$B$36,2),0)+_xlfn.IFNA(VLOOKUP(H1110,Points!$A$2:$B$36,2),0)+_xlfn.IFNA(VLOOKUP(I1110,Points!$A$2:$B$36,2),0)+_xlfn.IFNA(VLOOKUP(J1110,Points!$A$2:$B$36,2),0)+_xlfn.IFNA(VLOOKUP(K1110,Points!$A$2:$B$36,2),0)+_xlfn.IFNA(VLOOKUP(L1110,Points!$A$2:$B$36,2),0)+_xlfn.IFNA(VLOOKUP(M1110,Points!$A$2:$B$36,2),0)+_xlfn.IFNA(VLOOKUP(N1110,Points!$A$2:$B$36,2),0)+_xlfn.IFNA(VLOOKUP(O1110,Points!$A$2:$B$36,2),0)+_xlfn.IFNA(VLOOKUP(P1110,Points!$A$2:$B$36,2),0)+_xlfn.IFNA(VLOOKUP(Q1110,Points!$D$2:$E$36,2),0)+R1110</f>
        <v>3</v>
      </c>
      <c r="D1110" s="22"/>
      <c r="E1110" s="22"/>
      <c r="F1110">
        <v>10</v>
      </c>
      <c r="G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</row>
    <row r="1111" spans="1:18" x14ac:dyDescent="0.25">
      <c r="A1111" t="s">
        <v>201</v>
      </c>
      <c r="B1111" t="s">
        <v>664</v>
      </c>
      <c r="C1111" s="8">
        <f>_xlfn.IFNA(VLOOKUP(E1111,Points!$A$2:$B$36,2),0)+_xlfn.IFNA(VLOOKUP(F1111,Points!$A$2:$B$36,2),0)+_xlfn.IFNA(VLOOKUP(G1111,Points!$A$2:$B$36,2),0)+_xlfn.IFNA(VLOOKUP(H1111,Points!$A$2:$B$36,2),0)+_xlfn.IFNA(VLOOKUP(I1111,Points!$A$2:$B$36,2),0)+_xlfn.IFNA(VLOOKUP(J1111,Points!$A$2:$B$36,2),0)+_xlfn.IFNA(VLOOKUP(K1111,Points!$A$2:$B$36,2),0)+_xlfn.IFNA(VLOOKUP(L1111,Points!$A$2:$B$36,2),0)+_xlfn.IFNA(VLOOKUP(M1111,Points!$A$2:$B$36,2),0)+_xlfn.IFNA(VLOOKUP(N1111,Points!$A$2:$B$36,2),0)+_xlfn.IFNA(VLOOKUP(O1111,Points!$A$2:$B$36,2),0)+_xlfn.IFNA(VLOOKUP(P1111,Points!$A$2:$B$36,2),0)+_xlfn.IFNA(VLOOKUP(Q1111,Points!$D$2:$E$36,2),0)+R1111</f>
        <v>3</v>
      </c>
      <c r="D1111" s="22"/>
      <c r="E1111" s="22"/>
      <c r="F1111" s="22"/>
      <c r="G1111" s="22"/>
      <c r="H1111" s="22">
        <v>10</v>
      </c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</row>
    <row r="1112" spans="1:18" x14ac:dyDescent="0.25">
      <c r="A1112" t="s">
        <v>1042</v>
      </c>
      <c r="B1112" t="s">
        <v>1043</v>
      </c>
      <c r="C1112" s="8">
        <f>_xlfn.IFNA(VLOOKUP(E1112,Points!$A$2:$B$36,2),0)+_xlfn.IFNA(VLOOKUP(F1112,Points!$A$2:$B$36,2),0)+_xlfn.IFNA(VLOOKUP(G1112,Points!$A$2:$B$36,2),0)+_xlfn.IFNA(VLOOKUP(H1112,Points!$A$2:$B$36,2),0)+_xlfn.IFNA(VLOOKUP(I1112,Points!$A$2:$B$36,2),0)+_xlfn.IFNA(VLOOKUP(J1112,Points!$A$2:$B$36,2),0)+_xlfn.IFNA(VLOOKUP(K1112,Points!$A$2:$B$36,2),0)+_xlfn.IFNA(VLOOKUP(L1112,Points!$A$2:$B$36,2),0)+_xlfn.IFNA(VLOOKUP(M1112,Points!$A$2:$B$36,2),0)+_xlfn.IFNA(VLOOKUP(N1112,Points!$A$2:$B$36,2),0)+_xlfn.IFNA(VLOOKUP(O1112,Points!$A$2:$B$36,2),0)+_xlfn.IFNA(VLOOKUP(P1112,Points!$A$2:$B$36,2),0)+_xlfn.IFNA(VLOOKUP(Q1112,Points!$D$2:$E$36,2),0)+R1112</f>
        <v>3</v>
      </c>
      <c r="D1112" s="22"/>
      <c r="E1112" s="22"/>
      <c r="F1112" s="22"/>
      <c r="G1112" s="22"/>
      <c r="H1112" s="22"/>
      <c r="I1112" s="22">
        <v>10</v>
      </c>
      <c r="J1112" s="22"/>
      <c r="K1112" s="22"/>
      <c r="L1112" s="22"/>
      <c r="M1112" s="22"/>
      <c r="N1112" s="22"/>
      <c r="O1112" s="22"/>
      <c r="P1112" s="22"/>
      <c r="Q1112" s="22"/>
      <c r="R1112" s="22"/>
    </row>
    <row r="1113" spans="1:18" x14ac:dyDescent="0.25">
      <c r="A1113" t="s">
        <v>205</v>
      </c>
      <c r="B1113" t="s">
        <v>1413</v>
      </c>
      <c r="C1113" s="8">
        <f>_xlfn.IFNA(VLOOKUP(E1113,Points!$A$2:$B$36,2),0)+_xlfn.IFNA(VLOOKUP(F1113,Points!$A$2:$B$36,2),0)+_xlfn.IFNA(VLOOKUP(G1113,Points!$A$2:$B$36,2),0)+_xlfn.IFNA(VLOOKUP(H1113,Points!$A$2:$B$36,2),0)+_xlfn.IFNA(VLOOKUP(I1113,Points!$A$2:$B$36,2),0)+_xlfn.IFNA(VLOOKUP(J1113,Points!$A$2:$B$36,2),0)+_xlfn.IFNA(VLOOKUP(K1113,Points!$A$2:$B$36,2),0)+_xlfn.IFNA(VLOOKUP(L1113,Points!$A$2:$B$36,2),0)+_xlfn.IFNA(VLOOKUP(M1113,Points!$A$2:$B$36,2),0)+_xlfn.IFNA(VLOOKUP(N1113,Points!$A$2:$B$36,2),0)+_xlfn.IFNA(VLOOKUP(O1113,Points!$A$2:$B$36,2),0)+_xlfn.IFNA(VLOOKUP(P1113,Points!$A$2:$B$36,2),0)+_xlfn.IFNA(VLOOKUP(Q1113,Points!$D$2:$E$36,2),0)+R1113</f>
        <v>3</v>
      </c>
      <c r="D1113" s="22"/>
      <c r="E1113" s="22"/>
      <c r="F1113" s="22"/>
      <c r="G1113" s="22"/>
      <c r="H1113" s="22"/>
      <c r="I1113" s="22"/>
      <c r="J1113" s="22"/>
      <c r="K1113" s="22"/>
      <c r="L1113" s="22">
        <v>10</v>
      </c>
      <c r="M1113" s="22"/>
      <c r="N1113" s="22"/>
      <c r="O1113" s="22"/>
      <c r="P1113" s="22"/>
      <c r="Q1113" s="22"/>
      <c r="R1113" s="22"/>
    </row>
    <row r="1114" spans="1:18" x14ac:dyDescent="0.25">
      <c r="A1114" t="s">
        <v>951</v>
      </c>
      <c r="B1114" t="s">
        <v>1144</v>
      </c>
      <c r="C1114" s="8">
        <f>_xlfn.IFNA(VLOOKUP(E1114,Points!$A$2:$B$36,2),0)+_xlfn.IFNA(VLOOKUP(F1114,Points!$A$2:$B$36,2),0)+_xlfn.IFNA(VLOOKUP(G1114,Points!$A$2:$B$36,2),0)+_xlfn.IFNA(VLOOKUP(H1114,Points!$A$2:$B$36,2),0)+_xlfn.IFNA(VLOOKUP(I1114,Points!$A$2:$B$36,2),0)+_xlfn.IFNA(VLOOKUP(J1114,Points!$A$2:$B$36,2),0)+_xlfn.IFNA(VLOOKUP(K1114,Points!$A$2:$B$36,2),0)+_xlfn.IFNA(VLOOKUP(L1114,Points!$A$2:$B$36,2),0)+_xlfn.IFNA(VLOOKUP(M1114,Points!$A$2:$B$36,2),0)+_xlfn.IFNA(VLOOKUP(N1114,Points!$A$2:$B$36,2),0)+_xlfn.IFNA(VLOOKUP(O1114,Points!$A$2:$B$36,2),0)+_xlfn.IFNA(VLOOKUP(P1114,Points!$A$2:$B$36,2),0)+_xlfn.IFNA(VLOOKUP(Q1114,Points!$D$2:$E$36,2),0)+R1114</f>
        <v>2</v>
      </c>
      <c r="D1114" s="22"/>
      <c r="E1114" s="22"/>
      <c r="F1114" s="22"/>
      <c r="G1114" s="22"/>
      <c r="H1114" s="22"/>
      <c r="I1114" s="22"/>
      <c r="J1114" s="22">
        <v>11</v>
      </c>
      <c r="K1114" s="22"/>
      <c r="L1114" s="22"/>
      <c r="M1114" s="22"/>
      <c r="N1114" s="22"/>
      <c r="O1114" s="22"/>
      <c r="P1114" s="22"/>
      <c r="Q1114" s="22"/>
      <c r="R1114" s="22"/>
    </row>
    <row r="1115" spans="1:18" x14ac:dyDescent="0.25">
      <c r="A1115" t="s">
        <v>665</v>
      </c>
      <c r="B1115" t="s">
        <v>666</v>
      </c>
      <c r="C1115" s="8">
        <f>_xlfn.IFNA(VLOOKUP(E1115,Points!$A$2:$B$36,2),0)+_xlfn.IFNA(VLOOKUP(F1115,Points!$A$2:$B$36,2),0)+_xlfn.IFNA(VLOOKUP(G1115,Points!$A$2:$B$36,2),0)+_xlfn.IFNA(VLOOKUP(H1115,Points!$A$2:$B$36,2),0)+_xlfn.IFNA(VLOOKUP(I1115,Points!$A$2:$B$36,2),0)+_xlfn.IFNA(VLOOKUP(J1115,Points!$A$2:$B$36,2),0)+_xlfn.IFNA(VLOOKUP(K1115,Points!$A$2:$B$36,2),0)+_xlfn.IFNA(VLOOKUP(L1115,Points!$A$2:$B$36,2),0)+_xlfn.IFNA(VLOOKUP(M1115,Points!$A$2:$B$36,2),0)+_xlfn.IFNA(VLOOKUP(N1115,Points!$A$2:$B$36,2),0)+_xlfn.IFNA(VLOOKUP(O1115,Points!$A$2:$B$36,2),0)+_xlfn.IFNA(VLOOKUP(P1115,Points!$A$2:$B$36,2),0)+_xlfn.IFNA(VLOOKUP(Q1115,Points!$D$2:$E$36,2),0)+R1115</f>
        <v>2</v>
      </c>
      <c r="D1115" s="22"/>
      <c r="E1115">
        <v>11</v>
      </c>
      <c r="F1115" s="22"/>
      <c r="G1115" s="22"/>
      <c r="H1115" s="22"/>
      <c r="I1115" s="22"/>
      <c r="J1115" s="22"/>
      <c r="K1115" s="22"/>
      <c r="L1115" s="22"/>
      <c r="M1115" s="22"/>
      <c r="N1115" s="22"/>
      <c r="O1115" s="22"/>
      <c r="P1115" s="22"/>
      <c r="Q1115" s="22"/>
      <c r="R1115" s="22"/>
    </row>
    <row r="1116" spans="1:18" x14ac:dyDescent="0.25">
      <c r="A1116" t="s">
        <v>667</v>
      </c>
      <c r="B1116" t="s">
        <v>668</v>
      </c>
      <c r="C1116" s="8">
        <f>_xlfn.IFNA(VLOOKUP(E1116,Points!$A$2:$B$36,2),0)+_xlfn.IFNA(VLOOKUP(F1116,Points!$A$2:$B$36,2),0)+_xlfn.IFNA(VLOOKUP(G1116,Points!$A$2:$B$36,2),0)+_xlfn.IFNA(VLOOKUP(H1116,Points!$A$2:$B$36,2),0)+_xlfn.IFNA(VLOOKUP(I1116,Points!$A$2:$B$36,2),0)+_xlfn.IFNA(VLOOKUP(J1116,Points!$A$2:$B$36,2),0)+_xlfn.IFNA(VLOOKUP(K1116,Points!$A$2:$B$36,2),0)+_xlfn.IFNA(VLOOKUP(L1116,Points!$A$2:$B$36,2),0)+_xlfn.IFNA(VLOOKUP(M1116,Points!$A$2:$B$36,2),0)+_xlfn.IFNA(VLOOKUP(N1116,Points!$A$2:$B$36,2),0)+_xlfn.IFNA(VLOOKUP(O1116,Points!$A$2:$B$36,2),0)+_xlfn.IFNA(VLOOKUP(P1116,Points!$A$2:$B$36,2),0)+_xlfn.IFNA(VLOOKUP(Q1116,Points!$D$2:$E$36,2),0)+R1116</f>
        <v>2</v>
      </c>
      <c r="D1116" s="22"/>
      <c r="E1116" s="22"/>
      <c r="F1116">
        <v>11</v>
      </c>
      <c r="G1116" s="22"/>
      <c r="H1116" s="22"/>
      <c r="I1116" s="22"/>
      <c r="J1116" s="22"/>
      <c r="K1116" s="22"/>
      <c r="L1116" s="22"/>
      <c r="M1116" s="22"/>
      <c r="N1116" s="22"/>
      <c r="O1116" s="22"/>
      <c r="P1116" s="22"/>
      <c r="Q1116" s="22"/>
      <c r="R1116" s="22"/>
    </row>
    <row r="1117" spans="1:18" x14ac:dyDescent="0.25">
      <c r="A1117" t="s">
        <v>373</v>
      </c>
      <c r="B1117" t="s">
        <v>669</v>
      </c>
      <c r="C1117" s="8">
        <f>_xlfn.IFNA(VLOOKUP(E1117,Points!$A$2:$B$36,2),0)+_xlfn.IFNA(VLOOKUP(F1117,Points!$A$2:$B$36,2),0)+_xlfn.IFNA(VLOOKUP(G1117,Points!$A$2:$B$36,2),0)+_xlfn.IFNA(VLOOKUP(H1117,Points!$A$2:$B$36,2),0)+_xlfn.IFNA(VLOOKUP(I1117,Points!$A$2:$B$36,2),0)+_xlfn.IFNA(VLOOKUP(J1117,Points!$A$2:$B$36,2),0)+_xlfn.IFNA(VLOOKUP(K1117,Points!$A$2:$B$36,2),0)+_xlfn.IFNA(VLOOKUP(L1117,Points!$A$2:$B$36,2),0)+_xlfn.IFNA(VLOOKUP(M1117,Points!$A$2:$B$36,2),0)+_xlfn.IFNA(VLOOKUP(N1117,Points!$A$2:$B$36,2),0)+_xlfn.IFNA(VLOOKUP(O1117,Points!$A$2:$B$36,2),0)+_xlfn.IFNA(VLOOKUP(P1117,Points!$A$2:$B$36,2),0)+_xlfn.IFNA(VLOOKUP(Q1117,Points!$D$2:$E$36,2),0)+R1117</f>
        <v>2</v>
      </c>
      <c r="H1117" s="22">
        <v>11</v>
      </c>
    </row>
    <row r="1118" spans="1:18" x14ac:dyDescent="0.25">
      <c r="A1118" t="s">
        <v>169</v>
      </c>
      <c r="B1118" t="s">
        <v>1044</v>
      </c>
      <c r="C1118" s="8">
        <f>_xlfn.IFNA(VLOOKUP(E1118,Points!$A$2:$B$36,2),0)+_xlfn.IFNA(VLOOKUP(F1118,Points!$A$2:$B$36,2),0)+_xlfn.IFNA(VLOOKUP(G1118,Points!$A$2:$B$36,2),0)+_xlfn.IFNA(VLOOKUP(H1118,Points!$A$2:$B$36,2),0)+_xlfn.IFNA(VLOOKUP(I1118,Points!$A$2:$B$36,2),0)+_xlfn.IFNA(VLOOKUP(J1118,Points!$A$2:$B$36,2),0)+_xlfn.IFNA(VLOOKUP(K1118,Points!$A$2:$B$36,2),0)+_xlfn.IFNA(VLOOKUP(L1118,Points!$A$2:$B$36,2),0)+_xlfn.IFNA(VLOOKUP(M1118,Points!$A$2:$B$36,2),0)+_xlfn.IFNA(VLOOKUP(N1118,Points!$A$2:$B$36,2),0)+_xlfn.IFNA(VLOOKUP(O1118,Points!$A$2:$B$36,2),0)+_xlfn.IFNA(VLOOKUP(P1118,Points!$A$2:$B$36,2),0)+_xlfn.IFNA(VLOOKUP(Q1118,Points!$D$2:$E$36,2),0)+R1118</f>
        <v>2</v>
      </c>
      <c r="D1118" s="22"/>
      <c r="E1118" s="22"/>
      <c r="F1118" s="22"/>
      <c r="G1118" s="22"/>
      <c r="H1118" s="22"/>
      <c r="I1118" s="22">
        <v>11</v>
      </c>
      <c r="J1118" s="22"/>
      <c r="K1118" s="22"/>
      <c r="L1118" s="22"/>
      <c r="M1118" s="22"/>
      <c r="N1118" s="22"/>
      <c r="O1118" s="22"/>
      <c r="P1118" s="22"/>
      <c r="Q1118" s="22"/>
      <c r="R1118" s="22"/>
    </row>
    <row r="1119" spans="1:18" x14ac:dyDescent="0.25">
      <c r="A1119" t="s">
        <v>1156</v>
      </c>
      <c r="B1119" t="s">
        <v>1143</v>
      </c>
      <c r="C1119" s="8">
        <f>_xlfn.IFNA(VLOOKUP(E1119,Points!$A$2:$B$36,2),0)+_xlfn.IFNA(VLOOKUP(F1119,Points!$A$2:$B$36,2),0)+_xlfn.IFNA(VLOOKUP(G1119,Points!$A$2:$B$36,2),0)+_xlfn.IFNA(VLOOKUP(H1119,Points!$A$2:$B$36,2),0)+_xlfn.IFNA(VLOOKUP(I1119,Points!$A$2:$B$36,2),0)+_xlfn.IFNA(VLOOKUP(J1119,Points!$A$2:$B$36,2),0)+_xlfn.IFNA(VLOOKUP(K1119,Points!$A$2:$B$36,2),0)+_xlfn.IFNA(VLOOKUP(L1119,Points!$A$2:$B$36,2),0)+_xlfn.IFNA(VLOOKUP(M1119,Points!$A$2:$B$36,2),0)+_xlfn.IFNA(VLOOKUP(N1119,Points!$A$2:$B$36,2),0)+_xlfn.IFNA(VLOOKUP(O1119,Points!$A$2:$B$36,2),0)+_xlfn.IFNA(VLOOKUP(P1119,Points!$A$2:$B$36,2),0)+_xlfn.IFNA(VLOOKUP(Q1119,Points!$D$2:$E$36,2),0)+R1119</f>
        <v>2</v>
      </c>
      <c r="D1119" s="22"/>
      <c r="E1119" s="22"/>
      <c r="F1119" s="22"/>
      <c r="G1119" s="22"/>
      <c r="H1119" s="22"/>
      <c r="I1119" s="22"/>
      <c r="J1119" s="22">
        <v>28</v>
      </c>
      <c r="K1119" s="22"/>
      <c r="L1119" s="22"/>
      <c r="M1119" s="22"/>
      <c r="N1119" s="22">
        <v>19</v>
      </c>
      <c r="O1119" s="22"/>
      <c r="P1119" s="22"/>
      <c r="Q1119" s="22"/>
      <c r="R1119" s="22"/>
    </row>
    <row r="1120" spans="1:18" x14ac:dyDescent="0.25">
      <c r="A1120" t="s">
        <v>158</v>
      </c>
      <c r="B1120" t="s">
        <v>1414</v>
      </c>
      <c r="C1120" s="8">
        <f>_xlfn.IFNA(VLOOKUP(E1120,Points!$A$2:$B$36,2),0)+_xlfn.IFNA(VLOOKUP(F1120,Points!$A$2:$B$36,2),0)+_xlfn.IFNA(VLOOKUP(G1120,Points!$A$2:$B$36,2),0)+_xlfn.IFNA(VLOOKUP(H1120,Points!$A$2:$B$36,2),0)+_xlfn.IFNA(VLOOKUP(I1120,Points!$A$2:$B$36,2),0)+_xlfn.IFNA(VLOOKUP(J1120,Points!$A$2:$B$36,2),0)+_xlfn.IFNA(VLOOKUP(K1120,Points!$A$2:$B$36,2),0)+_xlfn.IFNA(VLOOKUP(L1120,Points!$A$2:$B$36,2),0)+_xlfn.IFNA(VLOOKUP(M1120,Points!$A$2:$B$36,2),0)+_xlfn.IFNA(VLOOKUP(N1120,Points!$A$2:$B$36,2),0)+_xlfn.IFNA(VLOOKUP(O1120,Points!$A$2:$B$36,2),0)+_xlfn.IFNA(VLOOKUP(P1120,Points!$A$2:$B$36,2),0)+_xlfn.IFNA(VLOOKUP(Q1120,Points!$D$2:$E$36,2),0)+R1120</f>
        <v>2</v>
      </c>
      <c r="D1120" s="22"/>
      <c r="E1120" s="22"/>
      <c r="F1120" s="22"/>
      <c r="G1120" s="22"/>
      <c r="H1120" s="22"/>
      <c r="I1120" s="22"/>
      <c r="J1120" s="22"/>
      <c r="K1120" s="22"/>
      <c r="L1120" s="22">
        <v>11</v>
      </c>
      <c r="M1120" s="22"/>
      <c r="N1120" s="22"/>
      <c r="O1120" s="22"/>
      <c r="P1120" s="22"/>
      <c r="Q1120" s="22"/>
      <c r="R1120" s="22"/>
    </row>
    <row r="1121" spans="1:18" x14ac:dyDescent="0.25">
      <c r="A1121" t="s">
        <v>670</v>
      </c>
      <c r="B1121" t="s">
        <v>627</v>
      </c>
      <c r="C1121" s="8">
        <f>_xlfn.IFNA(VLOOKUP(E1121,Points!$A$2:$B$36,2),0)+_xlfn.IFNA(VLOOKUP(F1121,Points!$A$2:$B$36,2),0)+_xlfn.IFNA(VLOOKUP(G1121,Points!$A$2:$B$36,2),0)+_xlfn.IFNA(VLOOKUP(H1121,Points!$A$2:$B$36,2),0)+_xlfn.IFNA(VLOOKUP(I1121,Points!$A$2:$B$36,2),0)+_xlfn.IFNA(VLOOKUP(J1121,Points!$A$2:$B$36,2),0)+_xlfn.IFNA(VLOOKUP(K1121,Points!$A$2:$B$36,2),0)+_xlfn.IFNA(VLOOKUP(L1121,Points!$A$2:$B$36,2),0)+_xlfn.IFNA(VLOOKUP(M1121,Points!$A$2:$B$36,2),0)+_xlfn.IFNA(VLOOKUP(N1121,Points!$A$2:$B$36,2),0)+_xlfn.IFNA(VLOOKUP(O1121,Points!$A$2:$B$36,2),0)+_xlfn.IFNA(VLOOKUP(P1121,Points!$A$2:$B$36,2),0)+_xlfn.IFNA(VLOOKUP(Q1121,Points!$D$2:$E$36,2),0)+R1121</f>
        <v>1</v>
      </c>
      <c r="D1121" s="22"/>
      <c r="E1121">
        <v>12</v>
      </c>
      <c r="F1121" s="22"/>
      <c r="G1121" s="22"/>
      <c r="H1121" s="22"/>
      <c r="I1121" s="22"/>
      <c r="J1121" s="22"/>
      <c r="K1121" s="22"/>
      <c r="L1121" s="22"/>
      <c r="M1121" s="22"/>
      <c r="N1121" s="22"/>
      <c r="O1121" s="22"/>
      <c r="P1121" s="22"/>
      <c r="Q1121" s="22"/>
      <c r="R1121" s="22"/>
    </row>
    <row r="1122" spans="1:18" x14ac:dyDescent="0.25">
      <c r="A1122" t="s">
        <v>555</v>
      </c>
      <c r="B1122" t="s">
        <v>671</v>
      </c>
      <c r="C1122" s="8">
        <f>_xlfn.IFNA(VLOOKUP(E1122,Points!$A$2:$B$36,2),0)+_xlfn.IFNA(VLOOKUP(F1122,Points!$A$2:$B$36,2),0)+_xlfn.IFNA(VLOOKUP(G1122,Points!$A$2:$B$36,2),0)+_xlfn.IFNA(VLOOKUP(H1122,Points!$A$2:$B$36,2),0)+_xlfn.IFNA(VLOOKUP(I1122,Points!$A$2:$B$36,2),0)+_xlfn.IFNA(VLOOKUP(J1122,Points!$A$2:$B$36,2),0)+_xlfn.IFNA(VLOOKUP(K1122,Points!$A$2:$B$36,2),0)+_xlfn.IFNA(VLOOKUP(L1122,Points!$A$2:$B$36,2),0)+_xlfn.IFNA(VLOOKUP(M1122,Points!$A$2:$B$36,2),0)+_xlfn.IFNA(VLOOKUP(N1122,Points!$A$2:$B$36,2),0)+_xlfn.IFNA(VLOOKUP(O1122,Points!$A$2:$B$36,2),0)+_xlfn.IFNA(VLOOKUP(P1122,Points!$A$2:$B$36,2),0)+_xlfn.IFNA(VLOOKUP(Q1122,Points!$D$2:$E$36,2),0)+R1122</f>
        <v>1</v>
      </c>
      <c r="D1122" s="22"/>
      <c r="E1122" s="22"/>
      <c r="F1122">
        <v>12</v>
      </c>
      <c r="G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2"/>
      <c r="R1122" s="22"/>
    </row>
    <row r="1123" spans="1:18" x14ac:dyDescent="0.25">
      <c r="A1123" t="s">
        <v>109</v>
      </c>
      <c r="B1123" t="s">
        <v>630</v>
      </c>
      <c r="C1123" s="8">
        <f>_xlfn.IFNA(VLOOKUP(E1123,Points!$A$2:$B$36,2),0)+_xlfn.IFNA(VLOOKUP(F1123,Points!$A$2:$B$36,2),0)+_xlfn.IFNA(VLOOKUP(G1123,Points!$A$2:$B$36,2),0)+_xlfn.IFNA(VLOOKUP(H1123,Points!$A$2:$B$36,2),0)+_xlfn.IFNA(VLOOKUP(I1123,Points!$A$2:$B$36,2),0)+_xlfn.IFNA(VLOOKUP(J1123,Points!$A$2:$B$36,2),0)+_xlfn.IFNA(VLOOKUP(K1123,Points!$A$2:$B$36,2),0)+_xlfn.IFNA(VLOOKUP(L1123,Points!$A$2:$B$36,2),0)+_xlfn.IFNA(VLOOKUP(M1123,Points!$A$2:$B$36,2),0)+_xlfn.IFNA(VLOOKUP(N1123,Points!$A$2:$B$36,2),0)+_xlfn.IFNA(VLOOKUP(O1123,Points!$A$2:$B$36,2),0)+_xlfn.IFNA(VLOOKUP(P1123,Points!$A$2:$B$36,2),0)+_xlfn.IFNA(VLOOKUP(Q1123,Points!$D$2:$E$36,2),0)+R1123</f>
        <v>1</v>
      </c>
      <c r="D1123" s="22"/>
      <c r="E1123" s="22"/>
      <c r="F1123" s="22"/>
      <c r="G1123" s="22"/>
      <c r="H1123" s="22">
        <v>12</v>
      </c>
      <c r="I1123" s="22"/>
      <c r="J1123" s="22"/>
      <c r="K1123" s="22"/>
      <c r="L1123" s="22"/>
      <c r="M1123" s="22"/>
      <c r="N1123" s="22"/>
      <c r="O1123" s="22"/>
      <c r="P1123" s="22"/>
      <c r="Q1123" s="22"/>
      <c r="R1123" s="22"/>
    </row>
    <row r="1124" spans="1:18" x14ac:dyDescent="0.25">
      <c r="A1124" t="s">
        <v>140</v>
      </c>
      <c r="B1124" t="s">
        <v>1045</v>
      </c>
      <c r="C1124" s="8">
        <f>_xlfn.IFNA(VLOOKUP(E1124,Points!$A$2:$B$36,2),0)+_xlfn.IFNA(VLOOKUP(F1124,Points!$A$2:$B$36,2),0)+_xlfn.IFNA(VLOOKUP(G1124,Points!$A$2:$B$36,2),0)+_xlfn.IFNA(VLOOKUP(H1124,Points!$A$2:$B$36,2),0)+_xlfn.IFNA(VLOOKUP(I1124,Points!$A$2:$B$36,2),0)+_xlfn.IFNA(VLOOKUP(J1124,Points!$A$2:$B$36,2),0)+_xlfn.IFNA(VLOOKUP(K1124,Points!$A$2:$B$36,2),0)+_xlfn.IFNA(VLOOKUP(L1124,Points!$A$2:$B$36,2),0)+_xlfn.IFNA(VLOOKUP(M1124,Points!$A$2:$B$36,2),0)+_xlfn.IFNA(VLOOKUP(N1124,Points!$A$2:$B$36,2),0)+_xlfn.IFNA(VLOOKUP(O1124,Points!$A$2:$B$36,2),0)+_xlfn.IFNA(VLOOKUP(P1124,Points!$A$2:$B$36,2),0)+_xlfn.IFNA(VLOOKUP(Q1124,Points!$D$2:$E$36,2),0)+R1124</f>
        <v>1</v>
      </c>
      <c r="D1124" s="22"/>
      <c r="E1124" s="22"/>
      <c r="F1124" s="22"/>
      <c r="G1124" s="22"/>
      <c r="H1124" s="22"/>
      <c r="I1124" s="22">
        <v>12</v>
      </c>
      <c r="J1124" s="22"/>
      <c r="K1124" s="22"/>
      <c r="L1124" s="22"/>
      <c r="M1124" s="22"/>
      <c r="N1124" s="22"/>
      <c r="O1124" s="22"/>
      <c r="P1124" s="22"/>
      <c r="Q1124" s="22"/>
      <c r="R1124" s="22"/>
    </row>
    <row r="1125" spans="1:18" x14ac:dyDescent="0.25">
      <c r="A1125" t="s">
        <v>548</v>
      </c>
      <c r="B1125" t="s">
        <v>549</v>
      </c>
      <c r="C1125" s="8">
        <f>_xlfn.IFNA(VLOOKUP(E1125,Points!$A$2:$B$36,2),0)+_xlfn.IFNA(VLOOKUP(F1125,Points!$A$2:$B$36,2),0)+_xlfn.IFNA(VLOOKUP(G1125,Points!$A$2:$B$36,2),0)+_xlfn.IFNA(VLOOKUP(H1125,Points!$A$2:$B$36,2),0)+_xlfn.IFNA(VLOOKUP(I1125,Points!$A$2:$B$36,2),0)+_xlfn.IFNA(VLOOKUP(J1125,Points!$A$2:$B$36,2),0)+_xlfn.IFNA(VLOOKUP(K1125,Points!$A$2:$B$36,2),0)+_xlfn.IFNA(VLOOKUP(L1125,Points!$A$2:$B$36,2),0)+_xlfn.IFNA(VLOOKUP(M1125,Points!$A$2:$B$36,2),0)+_xlfn.IFNA(VLOOKUP(N1125,Points!$A$2:$B$36,2),0)+_xlfn.IFNA(VLOOKUP(O1125,Points!$A$2:$B$36,2),0)+_xlfn.IFNA(VLOOKUP(P1125,Points!$A$2:$B$36,2),0)+_xlfn.IFNA(VLOOKUP(Q1125,Points!$D$2:$E$36,2),0)+R1125</f>
        <v>1</v>
      </c>
      <c r="D1125" s="22"/>
      <c r="E1125" s="22"/>
      <c r="F1125" s="22"/>
      <c r="G1125" s="22"/>
      <c r="H1125" s="22"/>
      <c r="I1125" s="22">
        <v>13</v>
      </c>
      <c r="J1125" s="22"/>
      <c r="K1125" s="22"/>
      <c r="L1125" s="22"/>
      <c r="M1125" s="22"/>
      <c r="N1125" s="22"/>
      <c r="O1125" s="22"/>
      <c r="P1125" s="22"/>
      <c r="Q1125" s="22"/>
      <c r="R1125" s="22"/>
    </row>
    <row r="1126" spans="1:18" x14ac:dyDescent="0.25">
      <c r="A1126" t="s">
        <v>452</v>
      </c>
      <c r="B1126" t="s">
        <v>1046</v>
      </c>
      <c r="C1126" s="8">
        <f>_xlfn.IFNA(VLOOKUP(E1126,Points!$A$2:$B$36,2),0)+_xlfn.IFNA(VLOOKUP(F1126,Points!$A$2:$B$36,2),0)+_xlfn.IFNA(VLOOKUP(G1126,Points!$A$2:$B$36,2),0)+_xlfn.IFNA(VLOOKUP(H1126,Points!$A$2:$B$36,2),0)+_xlfn.IFNA(VLOOKUP(I1126,Points!$A$2:$B$36,2),0)+_xlfn.IFNA(VLOOKUP(J1126,Points!$A$2:$B$36,2),0)+_xlfn.IFNA(VLOOKUP(K1126,Points!$A$2:$B$36,2),0)+_xlfn.IFNA(VLOOKUP(L1126,Points!$A$2:$B$36,2),0)+_xlfn.IFNA(VLOOKUP(M1126,Points!$A$2:$B$36,2),0)+_xlfn.IFNA(VLOOKUP(N1126,Points!$A$2:$B$36,2),0)+_xlfn.IFNA(VLOOKUP(O1126,Points!$A$2:$B$36,2),0)+_xlfn.IFNA(VLOOKUP(P1126,Points!$A$2:$B$36,2),0)+_xlfn.IFNA(VLOOKUP(Q1126,Points!$D$2:$E$36,2),0)+R1126</f>
        <v>1</v>
      </c>
      <c r="D1126" s="22"/>
      <c r="E1126" s="22"/>
      <c r="F1126" s="22"/>
      <c r="G1126" s="22"/>
      <c r="H1126" s="22"/>
      <c r="I1126" s="22">
        <v>14</v>
      </c>
      <c r="J1126" s="22"/>
      <c r="K1126" s="22"/>
      <c r="L1126" s="22"/>
      <c r="M1126" s="22"/>
      <c r="N1126" s="22"/>
      <c r="O1126" s="22"/>
      <c r="P1126" s="22"/>
      <c r="Q1126" s="22"/>
      <c r="R1126" s="22"/>
    </row>
    <row r="1127" spans="1:18" x14ac:dyDescent="0.25">
      <c r="A1127" t="s">
        <v>97</v>
      </c>
      <c r="B1127" t="s">
        <v>1147</v>
      </c>
      <c r="C1127" s="8">
        <f>_xlfn.IFNA(VLOOKUP(E1127,Points!$A$2:$B$36,2),0)+_xlfn.IFNA(VLOOKUP(F1127,Points!$A$2:$B$36,2),0)+_xlfn.IFNA(VLOOKUP(G1127,Points!$A$2:$B$36,2),0)+_xlfn.IFNA(VLOOKUP(H1127,Points!$A$2:$B$36,2),0)+_xlfn.IFNA(VLOOKUP(I1127,Points!$A$2:$B$36,2),0)+_xlfn.IFNA(VLOOKUP(J1127,Points!$A$2:$B$36,2),0)+_xlfn.IFNA(VLOOKUP(K1127,Points!$A$2:$B$36,2),0)+_xlfn.IFNA(VLOOKUP(L1127,Points!$A$2:$B$36,2),0)+_xlfn.IFNA(VLOOKUP(M1127,Points!$A$2:$B$36,2),0)+_xlfn.IFNA(VLOOKUP(N1127,Points!$A$2:$B$36,2),0)+_xlfn.IFNA(VLOOKUP(O1127,Points!$A$2:$B$36,2),0)+_xlfn.IFNA(VLOOKUP(P1127,Points!$A$2:$B$36,2),0)+_xlfn.IFNA(VLOOKUP(Q1127,Points!$D$2:$E$36,2),0)+R1127</f>
        <v>1</v>
      </c>
      <c r="D1127" s="22"/>
      <c r="E1127" s="22"/>
      <c r="F1127" s="22"/>
      <c r="G1127" s="22"/>
      <c r="H1127" s="22"/>
      <c r="I1127" s="22"/>
      <c r="J1127" s="22">
        <v>14</v>
      </c>
      <c r="K1127" s="22"/>
      <c r="L1127" s="22"/>
      <c r="M1127" s="22"/>
      <c r="N1127" s="22"/>
      <c r="O1127" s="22"/>
      <c r="P1127" s="22"/>
      <c r="Q1127" s="22"/>
      <c r="R1127" s="22"/>
    </row>
    <row r="1128" spans="1:18" x14ac:dyDescent="0.25">
      <c r="A1128" t="s">
        <v>225</v>
      </c>
      <c r="B1128" t="s">
        <v>387</v>
      </c>
      <c r="C1128" s="8">
        <f>_xlfn.IFNA(VLOOKUP(E1128,Points!$A$2:$B$36,2),0)+_xlfn.IFNA(VLOOKUP(F1128,Points!$A$2:$B$36,2),0)+_xlfn.IFNA(VLOOKUP(G1128,Points!$A$2:$B$36,2),0)+_xlfn.IFNA(VLOOKUP(H1128,Points!$A$2:$B$36,2),0)+_xlfn.IFNA(VLOOKUP(I1128,Points!$A$2:$B$36,2),0)+_xlfn.IFNA(VLOOKUP(J1128,Points!$A$2:$B$36,2),0)+_xlfn.IFNA(VLOOKUP(K1128,Points!$A$2:$B$36,2),0)+_xlfn.IFNA(VLOOKUP(L1128,Points!$A$2:$B$36,2),0)+_xlfn.IFNA(VLOOKUP(M1128,Points!$A$2:$B$36,2),0)+_xlfn.IFNA(VLOOKUP(N1128,Points!$A$2:$B$36,2),0)+_xlfn.IFNA(VLOOKUP(O1128,Points!$A$2:$B$36,2),0)+_xlfn.IFNA(VLOOKUP(P1128,Points!$A$2:$B$36,2),0)+_xlfn.IFNA(VLOOKUP(Q1128,Points!$D$2:$E$36,2),0)+R1128</f>
        <v>1</v>
      </c>
      <c r="J1128" s="22">
        <v>17</v>
      </c>
    </row>
    <row r="1129" spans="1:18" x14ac:dyDescent="0.25">
      <c r="A1129" t="s">
        <v>555</v>
      </c>
      <c r="B1129" t="s">
        <v>1148</v>
      </c>
      <c r="C1129" s="8">
        <f>_xlfn.IFNA(VLOOKUP(E1129,Points!$A$2:$B$36,2),0)+_xlfn.IFNA(VLOOKUP(F1129,Points!$A$2:$B$36,2),0)+_xlfn.IFNA(VLOOKUP(G1129,Points!$A$2:$B$36,2),0)+_xlfn.IFNA(VLOOKUP(H1129,Points!$A$2:$B$36,2),0)+_xlfn.IFNA(VLOOKUP(I1129,Points!$A$2:$B$36,2),0)+_xlfn.IFNA(VLOOKUP(J1129,Points!$A$2:$B$36,2),0)+_xlfn.IFNA(VLOOKUP(K1129,Points!$A$2:$B$36,2),0)+_xlfn.IFNA(VLOOKUP(L1129,Points!$A$2:$B$36,2),0)+_xlfn.IFNA(VLOOKUP(M1129,Points!$A$2:$B$36,2),0)+_xlfn.IFNA(VLOOKUP(N1129,Points!$A$2:$B$36,2),0)+_xlfn.IFNA(VLOOKUP(O1129,Points!$A$2:$B$36,2),0)+_xlfn.IFNA(VLOOKUP(P1129,Points!$A$2:$B$36,2),0)+_xlfn.IFNA(VLOOKUP(Q1129,Points!$D$2:$E$36,2),0)+R1129</f>
        <v>1</v>
      </c>
      <c r="D1129" s="22"/>
      <c r="E1129" s="22"/>
      <c r="F1129" s="22"/>
      <c r="G1129" s="22"/>
      <c r="H1129" s="22"/>
      <c r="I1129" s="22"/>
      <c r="J1129" s="22">
        <v>18</v>
      </c>
      <c r="K1129" s="22"/>
      <c r="L1129" s="22"/>
      <c r="M1129" s="22"/>
      <c r="N1129" s="22"/>
      <c r="O1129" s="22"/>
      <c r="P1129" s="22"/>
      <c r="Q1129" s="22"/>
      <c r="R1129" s="22"/>
    </row>
    <row r="1130" spans="1:18" x14ac:dyDescent="0.25">
      <c r="A1130" t="s">
        <v>67</v>
      </c>
      <c r="B1130" t="s">
        <v>1149</v>
      </c>
      <c r="C1130" s="8">
        <f>_xlfn.IFNA(VLOOKUP(E1130,Points!$A$2:$B$36,2),0)+_xlfn.IFNA(VLOOKUP(F1130,Points!$A$2:$B$36,2),0)+_xlfn.IFNA(VLOOKUP(G1130,Points!$A$2:$B$36,2),0)+_xlfn.IFNA(VLOOKUP(H1130,Points!$A$2:$B$36,2),0)+_xlfn.IFNA(VLOOKUP(I1130,Points!$A$2:$B$36,2),0)+_xlfn.IFNA(VLOOKUP(J1130,Points!$A$2:$B$36,2),0)+_xlfn.IFNA(VLOOKUP(K1130,Points!$A$2:$B$36,2),0)+_xlfn.IFNA(VLOOKUP(L1130,Points!$A$2:$B$36,2),0)+_xlfn.IFNA(VLOOKUP(M1130,Points!$A$2:$B$36,2),0)+_xlfn.IFNA(VLOOKUP(N1130,Points!$A$2:$B$36,2),0)+_xlfn.IFNA(VLOOKUP(O1130,Points!$A$2:$B$36,2),0)+_xlfn.IFNA(VLOOKUP(P1130,Points!$A$2:$B$36,2),0)+_xlfn.IFNA(VLOOKUP(Q1130,Points!$D$2:$E$36,2),0)+R1130</f>
        <v>1</v>
      </c>
      <c r="D1130" s="22"/>
      <c r="E1130" s="22"/>
      <c r="F1130" s="22"/>
      <c r="G1130" s="22"/>
      <c r="H1130" s="22"/>
      <c r="I1130" s="22"/>
      <c r="J1130" s="22">
        <v>19</v>
      </c>
      <c r="K1130" s="22"/>
      <c r="L1130" s="22"/>
      <c r="M1130" s="22"/>
      <c r="N1130" s="22"/>
      <c r="O1130" s="22"/>
      <c r="P1130" s="22"/>
      <c r="Q1130" s="22"/>
      <c r="R1130" s="22"/>
    </row>
    <row r="1131" spans="1:18" x14ac:dyDescent="0.25">
      <c r="A1131" t="s">
        <v>1150</v>
      </c>
      <c r="B1131" t="s">
        <v>1151</v>
      </c>
      <c r="C1131" s="8">
        <f>_xlfn.IFNA(VLOOKUP(E1131,Points!$A$2:$B$36,2),0)+_xlfn.IFNA(VLOOKUP(F1131,Points!$A$2:$B$36,2),0)+_xlfn.IFNA(VLOOKUP(G1131,Points!$A$2:$B$36,2),0)+_xlfn.IFNA(VLOOKUP(H1131,Points!$A$2:$B$36,2),0)+_xlfn.IFNA(VLOOKUP(I1131,Points!$A$2:$B$36,2),0)+_xlfn.IFNA(VLOOKUP(J1131,Points!$A$2:$B$36,2),0)+_xlfn.IFNA(VLOOKUP(K1131,Points!$A$2:$B$36,2),0)+_xlfn.IFNA(VLOOKUP(L1131,Points!$A$2:$B$36,2),0)+_xlfn.IFNA(VLOOKUP(M1131,Points!$A$2:$B$36,2),0)+_xlfn.IFNA(VLOOKUP(N1131,Points!$A$2:$B$36,2),0)+_xlfn.IFNA(VLOOKUP(O1131,Points!$A$2:$B$36,2),0)+_xlfn.IFNA(VLOOKUP(P1131,Points!$A$2:$B$36,2),0)+_xlfn.IFNA(VLOOKUP(Q1131,Points!$D$2:$E$36,2),0)+R1131</f>
        <v>1</v>
      </c>
      <c r="D1131" s="22"/>
      <c r="E1131" s="22"/>
      <c r="F1131" s="22"/>
      <c r="G1131" s="22"/>
      <c r="H1131" s="22"/>
      <c r="I1131" s="22"/>
      <c r="J1131" s="22">
        <v>22</v>
      </c>
      <c r="K1131" s="22"/>
      <c r="L1131" s="22"/>
      <c r="M1131" s="22"/>
      <c r="N1131" s="22"/>
      <c r="O1131" s="22"/>
      <c r="P1131" s="22"/>
      <c r="Q1131" s="22"/>
      <c r="R1131" s="22"/>
    </row>
    <row r="1132" spans="1:18" x14ac:dyDescent="0.25">
      <c r="A1132" t="s">
        <v>939</v>
      </c>
      <c r="B1132" t="s">
        <v>1152</v>
      </c>
      <c r="C1132" s="8">
        <f>_xlfn.IFNA(VLOOKUP(E1132,Points!$A$2:$B$36,2),0)+_xlfn.IFNA(VLOOKUP(F1132,Points!$A$2:$B$36,2),0)+_xlfn.IFNA(VLOOKUP(G1132,Points!$A$2:$B$36,2),0)+_xlfn.IFNA(VLOOKUP(H1132,Points!$A$2:$B$36,2),0)+_xlfn.IFNA(VLOOKUP(I1132,Points!$A$2:$B$36,2),0)+_xlfn.IFNA(VLOOKUP(J1132,Points!$A$2:$B$36,2),0)+_xlfn.IFNA(VLOOKUP(K1132,Points!$A$2:$B$36,2),0)+_xlfn.IFNA(VLOOKUP(L1132,Points!$A$2:$B$36,2),0)+_xlfn.IFNA(VLOOKUP(M1132,Points!$A$2:$B$36,2),0)+_xlfn.IFNA(VLOOKUP(N1132,Points!$A$2:$B$36,2),0)+_xlfn.IFNA(VLOOKUP(O1132,Points!$A$2:$B$36,2),0)+_xlfn.IFNA(VLOOKUP(P1132,Points!$A$2:$B$36,2),0)+_xlfn.IFNA(VLOOKUP(Q1132,Points!$D$2:$E$36,2),0)+R1132</f>
        <v>1</v>
      </c>
      <c r="D1132" s="22"/>
      <c r="E1132" s="22"/>
      <c r="F1132" s="22"/>
      <c r="G1132" s="22"/>
      <c r="H1132" s="22"/>
      <c r="I1132" s="22"/>
      <c r="J1132" s="22">
        <v>23</v>
      </c>
      <c r="K1132" s="22"/>
      <c r="L1132" s="22"/>
      <c r="M1132" s="22"/>
      <c r="N1132" s="22"/>
      <c r="O1132" s="22"/>
      <c r="P1132" s="22"/>
      <c r="Q1132" s="22"/>
      <c r="R1132" s="22"/>
    </row>
    <row r="1133" spans="1:18" x14ac:dyDescent="0.25">
      <c r="A1133" t="s">
        <v>1153</v>
      </c>
      <c r="B1133" t="s">
        <v>1151</v>
      </c>
      <c r="C1133" s="8">
        <f>_xlfn.IFNA(VLOOKUP(E1133,Points!$A$2:$B$36,2),0)+_xlfn.IFNA(VLOOKUP(F1133,Points!$A$2:$B$36,2),0)+_xlfn.IFNA(VLOOKUP(G1133,Points!$A$2:$B$36,2),0)+_xlfn.IFNA(VLOOKUP(H1133,Points!$A$2:$B$36,2),0)+_xlfn.IFNA(VLOOKUP(I1133,Points!$A$2:$B$36,2),0)+_xlfn.IFNA(VLOOKUP(J1133,Points!$A$2:$B$36,2),0)+_xlfn.IFNA(VLOOKUP(K1133,Points!$A$2:$B$36,2),0)+_xlfn.IFNA(VLOOKUP(L1133,Points!$A$2:$B$36,2),0)+_xlfn.IFNA(VLOOKUP(M1133,Points!$A$2:$B$36,2),0)+_xlfn.IFNA(VLOOKUP(N1133,Points!$A$2:$B$36,2),0)+_xlfn.IFNA(VLOOKUP(O1133,Points!$A$2:$B$36,2),0)+_xlfn.IFNA(VLOOKUP(P1133,Points!$A$2:$B$36,2),0)+_xlfn.IFNA(VLOOKUP(Q1133,Points!$D$2:$E$36,2),0)+R1133</f>
        <v>1</v>
      </c>
      <c r="D1133" s="22"/>
      <c r="E1133" s="22"/>
      <c r="F1133" s="22"/>
      <c r="G1133" s="22"/>
      <c r="H1133" s="22"/>
      <c r="I1133" s="22"/>
      <c r="J1133" s="22">
        <v>24</v>
      </c>
      <c r="K1133" s="22"/>
      <c r="L1133" s="22"/>
      <c r="M1133" s="22"/>
      <c r="N1133" s="22"/>
      <c r="O1133" s="22"/>
      <c r="P1133" s="22"/>
      <c r="Q1133" s="22"/>
      <c r="R1133" s="22"/>
    </row>
    <row r="1134" spans="1:18" x14ac:dyDescent="0.25">
      <c r="A1134" t="s">
        <v>258</v>
      </c>
      <c r="B1134" t="s">
        <v>1154</v>
      </c>
      <c r="C1134" s="8">
        <f>_xlfn.IFNA(VLOOKUP(E1134,Points!$A$2:$B$36,2),0)+_xlfn.IFNA(VLOOKUP(F1134,Points!$A$2:$B$36,2),0)+_xlfn.IFNA(VLOOKUP(G1134,Points!$A$2:$B$36,2),0)+_xlfn.IFNA(VLOOKUP(H1134,Points!$A$2:$B$36,2),0)+_xlfn.IFNA(VLOOKUP(I1134,Points!$A$2:$B$36,2),0)+_xlfn.IFNA(VLOOKUP(J1134,Points!$A$2:$B$36,2),0)+_xlfn.IFNA(VLOOKUP(K1134,Points!$A$2:$B$36,2),0)+_xlfn.IFNA(VLOOKUP(L1134,Points!$A$2:$B$36,2),0)+_xlfn.IFNA(VLOOKUP(M1134,Points!$A$2:$B$36,2),0)+_xlfn.IFNA(VLOOKUP(N1134,Points!$A$2:$B$36,2),0)+_xlfn.IFNA(VLOOKUP(O1134,Points!$A$2:$B$36,2),0)+_xlfn.IFNA(VLOOKUP(P1134,Points!$A$2:$B$36,2),0)+_xlfn.IFNA(VLOOKUP(Q1134,Points!$D$2:$E$36,2),0)+R1134</f>
        <v>1</v>
      </c>
      <c r="J1134" s="22">
        <v>25</v>
      </c>
    </row>
    <row r="1135" spans="1:18" x14ac:dyDescent="0.25">
      <c r="A1135" t="s">
        <v>140</v>
      </c>
      <c r="B1135" t="s">
        <v>1155</v>
      </c>
      <c r="C1135" s="8">
        <f>_xlfn.IFNA(VLOOKUP(E1135,Points!$A$2:$B$36,2),0)+_xlfn.IFNA(VLOOKUP(F1135,Points!$A$2:$B$36,2),0)+_xlfn.IFNA(VLOOKUP(G1135,Points!$A$2:$B$36,2),0)+_xlfn.IFNA(VLOOKUP(H1135,Points!$A$2:$B$36,2),0)+_xlfn.IFNA(VLOOKUP(I1135,Points!$A$2:$B$36,2),0)+_xlfn.IFNA(VLOOKUP(J1135,Points!$A$2:$B$36,2),0)+_xlfn.IFNA(VLOOKUP(K1135,Points!$A$2:$B$36,2),0)+_xlfn.IFNA(VLOOKUP(L1135,Points!$A$2:$B$36,2),0)+_xlfn.IFNA(VLOOKUP(M1135,Points!$A$2:$B$36,2),0)+_xlfn.IFNA(VLOOKUP(N1135,Points!$A$2:$B$36,2),0)+_xlfn.IFNA(VLOOKUP(O1135,Points!$A$2:$B$36,2),0)+_xlfn.IFNA(VLOOKUP(P1135,Points!$A$2:$B$36,2),0)+_xlfn.IFNA(VLOOKUP(Q1135,Points!$D$2:$E$36,2),0)+R1135</f>
        <v>1</v>
      </c>
      <c r="D1135" s="22"/>
      <c r="E1135" s="22"/>
      <c r="F1135" s="22"/>
      <c r="G1135" s="22"/>
      <c r="H1135" s="22"/>
      <c r="I1135" s="22"/>
      <c r="J1135" s="22">
        <v>26</v>
      </c>
      <c r="K1135" s="22"/>
      <c r="L1135" s="22"/>
      <c r="M1135" s="22"/>
      <c r="N1135" s="22"/>
      <c r="O1135" s="22"/>
      <c r="P1135" s="22"/>
      <c r="Q1135" s="22"/>
      <c r="R1135" s="22"/>
    </row>
    <row r="1136" spans="1:18" x14ac:dyDescent="0.25">
      <c r="A1136" t="s">
        <v>360</v>
      </c>
      <c r="B1136" t="s">
        <v>361</v>
      </c>
      <c r="C1136" s="8">
        <f>_xlfn.IFNA(VLOOKUP(E1136,Points!$A$2:$B$36,2),0)+_xlfn.IFNA(VLOOKUP(F1136,Points!$A$2:$B$36,2),0)+_xlfn.IFNA(VLOOKUP(G1136,Points!$A$2:$B$36,2),0)+_xlfn.IFNA(VLOOKUP(H1136,Points!$A$2:$B$36,2),0)+_xlfn.IFNA(VLOOKUP(I1136,Points!$A$2:$B$36,2),0)+_xlfn.IFNA(VLOOKUP(J1136,Points!$A$2:$B$36,2),0)+_xlfn.IFNA(VLOOKUP(K1136,Points!$A$2:$B$36,2),0)+_xlfn.IFNA(VLOOKUP(L1136,Points!$A$2:$B$36,2),0)+_xlfn.IFNA(VLOOKUP(M1136,Points!$A$2:$B$36,2),0)+_xlfn.IFNA(VLOOKUP(N1136,Points!$A$2:$B$36,2),0)+_xlfn.IFNA(VLOOKUP(O1136,Points!$A$2:$B$36,2),0)+_xlfn.IFNA(VLOOKUP(P1136,Points!$A$2:$B$36,2),0)+_xlfn.IFNA(VLOOKUP(Q1136,Points!$D$2:$E$36,2),0)+R1136</f>
        <v>1</v>
      </c>
      <c r="D1136" s="22"/>
      <c r="E1136" s="22"/>
      <c r="F1136" s="22"/>
      <c r="G1136" s="22"/>
      <c r="H1136" s="22"/>
      <c r="I1136" s="22"/>
      <c r="J1136" s="22">
        <v>27</v>
      </c>
      <c r="K1136" s="22"/>
      <c r="L1136" s="22"/>
      <c r="M1136" s="22"/>
      <c r="N1136" s="22"/>
      <c r="O1136" s="22"/>
      <c r="P1136" s="22"/>
      <c r="Q1136" s="22"/>
      <c r="R1136" s="22"/>
    </row>
    <row r="1137" spans="1:19" x14ac:dyDescent="0.25">
      <c r="A1137" t="s">
        <v>502</v>
      </c>
      <c r="B1137" t="s">
        <v>1157</v>
      </c>
      <c r="C1137" s="8">
        <f>_xlfn.IFNA(VLOOKUP(E1137,Points!$A$2:$B$36,2),0)+_xlfn.IFNA(VLOOKUP(F1137,Points!$A$2:$B$36,2),0)+_xlfn.IFNA(VLOOKUP(G1137,Points!$A$2:$B$36,2),0)+_xlfn.IFNA(VLOOKUP(H1137,Points!$A$2:$B$36,2),0)+_xlfn.IFNA(VLOOKUP(I1137,Points!$A$2:$B$36,2),0)+_xlfn.IFNA(VLOOKUP(J1137,Points!$A$2:$B$36,2),0)+_xlfn.IFNA(VLOOKUP(K1137,Points!$A$2:$B$36,2),0)+_xlfn.IFNA(VLOOKUP(L1137,Points!$A$2:$B$36,2),0)+_xlfn.IFNA(VLOOKUP(M1137,Points!$A$2:$B$36,2),0)+_xlfn.IFNA(VLOOKUP(N1137,Points!$A$2:$B$36,2),0)+_xlfn.IFNA(VLOOKUP(O1137,Points!$A$2:$B$36,2),0)+_xlfn.IFNA(VLOOKUP(P1137,Points!$A$2:$B$36,2),0)+_xlfn.IFNA(VLOOKUP(Q1137,Points!$D$2:$E$36,2),0)+R1137</f>
        <v>1</v>
      </c>
      <c r="D1137" s="22"/>
      <c r="E1137" s="22"/>
      <c r="F1137" s="22"/>
      <c r="G1137" s="22"/>
      <c r="H1137" s="22"/>
      <c r="I1137" s="22"/>
      <c r="J1137" s="22">
        <v>29</v>
      </c>
      <c r="K1137" s="22"/>
      <c r="L1137" s="22"/>
      <c r="M1137" s="22"/>
      <c r="N1137" s="22"/>
      <c r="O1137" s="22"/>
      <c r="P1137" s="22"/>
      <c r="Q1137" s="22"/>
      <c r="R1137" s="22"/>
    </row>
    <row r="1138" spans="1:19" x14ac:dyDescent="0.25">
      <c r="A1138" t="s">
        <v>277</v>
      </c>
      <c r="B1138" t="s">
        <v>1191</v>
      </c>
      <c r="C1138" s="8">
        <f>_xlfn.IFNA(VLOOKUP(E1138,Points!$A$2:$B$36,2),0)+_xlfn.IFNA(VLOOKUP(F1138,Points!$A$2:$B$36,2),0)+_xlfn.IFNA(VLOOKUP(G1138,Points!$A$2:$B$36,2),0)+_xlfn.IFNA(VLOOKUP(H1138,Points!$A$2:$B$36,2),0)+_xlfn.IFNA(VLOOKUP(I1138,Points!$A$2:$B$36,2),0)+_xlfn.IFNA(VLOOKUP(J1138,Points!$A$2:$B$36,2),0)+_xlfn.IFNA(VLOOKUP(K1138,Points!$A$2:$B$36,2),0)+_xlfn.IFNA(VLOOKUP(L1138,Points!$A$2:$B$36,2),0)+_xlfn.IFNA(VLOOKUP(M1138,Points!$A$2:$B$36,2),0)+_xlfn.IFNA(VLOOKUP(N1138,Points!$A$2:$B$36,2),0)+_xlfn.IFNA(VLOOKUP(O1138,Points!$A$2:$B$36,2),0)+_xlfn.IFNA(VLOOKUP(P1138,Points!$A$2:$B$36,2),0)+_xlfn.IFNA(VLOOKUP(Q1138,Points!$D$2:$E$36,2),0)+R1138</f>
        <v>1</v>
      </c>
      <c r="D1138" s="22"/>
      <c r="E1138" s="22"/>
      <c r="F1138" s="22"/>
      <c r="G1138" s="22"/>
      <c r="H1138" s="22"/>
      <c r="I1138" s="22"/>
      <c r="J1138" s="22"/>
      <c r="K1138" s="22"/>
      <c r="L1138" s="22"/>
      <c r="M1138" s="22" t="s">
        <v>1184</v>
      </c>
      <c r="N1138" s="22"/>
      <c r="O1138" s="22"/>
      <c r="P1138" s="22"/>
      <c r="Q1138" s="22"/>
      <c r="R1138" s="22">
        <v>1</v>
      </c>
      <c r="S1138" t="s">
        <v>1185</v>
      </c>
    </row>
    <row r="1139" spans="1:19" x14ac:dyDescent="0.25">
      <c r="A1139" t="s">
        <v>1192</v>
      </c>
      <c r="B1139" t="s">
        <v>1193</v>
      </c>
      <c r="C1139" s="8">
        <f>_xlfn.IFNA(VLOOKUP(E1139,Points!$A$2:$B$36,2),0)+_xlfn.IFNA(VLOOKUP(F1139,Points!$A$2:$B$36,2),0)+_xlfn.IFNA(VLOOKUP(G1139,Points!$A$2:$B$36,2),0)+_xlfn.IFNA(VLOOKUP(H1139,Points!$A$2:$B$36,2),0)+_xlfn.IFNA(VLOOKUP(I1139,Points!$A$2:$B$36,2),0)+_xlfn.IFNA(VLOOKUP(J1139,Points!$A$2:$B$36,2),0)+_xlfn.IFNA(VLOOKUP(K1139,Points!$A$2:$B$36,2),0)+_xlfn.IFNA(VLOOKUP(L1139,Points!$A$2:$B$36,2),0)+_xlfn.IFNA(VLOOKUP(M1139,Points!$A$2:$B$36,2),0)+_xlfn.IFNA(VLOOKUP(N1139,Points!$A$2:$B$36,2),0)+_xlfn.IFNA(VLOOKUP(O1139,Points!$A$2:$B$36,2),0)+_xlfn.IFNA(VLOOKUP(P1139,Points!$A$2:$B$36,2),0)+_xlfn.IFNA(VLOOKUP(Q1139,Points!$D$2:$E$36,2),0)+R1139</f>
        <v>1</v>
      </c>
      <c r="D1139" s="22"/>
      <c r="E1139" s="22"/>
      <c r="F1139" s="22"/>
      <c r="G1139" s="22"/>
      <c r="H1139" s="22"/>
      <c r="I1139" s="22"/>
      <c r="J1139" s="22"/>
      <c r="K1139" s="22"/>
      <c r="L1139" s="22"/>
      <c r="M1139" s="22" t="s">
        <v>1184</v>
      </c>
      <c r="N1139" s="22"/>
      <c r="O1139" s="22"/>
      <c r="P1139" s="22"/>
      <c r="Q1139" s="22"/>
      <c r="R1139" s="22">
        <v>1</v>
      </c>
      <c r="S1139" t="s">
        <v>1185</v>
      </c>
    </row>
    <row r="1140" spans="1:19" x14ac:dyDescent="0.25">
      <c r="A1140" t="s">
        <v>201</v>
      </c>
      <c r="B1140" t="s">
        <v>1415</v>
      </c>
      <c r="C1140" s="8">
        <f>_xlfn.IFNA(VLOOKUP(E1140,Points!$A$2:$B$36,2),0)+_xlfn.IFNA(VLOOKUP(F1140,Points!$A$2:$B$36,2),0)+_xlfn.IFNA(VLOOKUP(G1140,Points!$A$2:$B$36,2),0)+_xlfn.IFNA(VLOOKUP(H1140,Points!$A$2:$B$36,2),0)+_xlfn.IFNA(VLOOKUP(I1140,Points!$A$2:$B$36,2),0)+_xlfn.IFNA(VLOOKUP(J1140,Points!$A$2:$B$36,2),0)+_xlfn.IFNA(VLOOKUP(K1140,Points!$A$2:$B$36,2),0)+_xlfn.IFNA(VLOOKUP(L1140,Points!$A$2:$B$36,2),0)+_xlfn.IFNA(VLOOKUP(M1140,Points!$A$2:$B$36,2),0)+_xlfn.IFNA(VLOOKUP(N1140,Points!$A$2:$B$36,2),0)+_xlfn.IFNA(VLOOKUP(O1140,Points!$A$2:$B$36,2),0)+_xlfn.IFNA(VLOOKUP(P1140,Points!$A$2:$B$36,2),0)+_xlfn.IFNA(VLOOKUP(Q1140,Points!$D$2:$E$36,2),0)+R1140</f>
        <v>1</v>
      </c>
      <c r="D1140" s="22"/>
      <c r="E1140" s="22"/>
      <c r="F1140" s="22"/>
      <c r="G1140" s="22"/>
      <c r="H1140" s="22"/>
      <c r="I1140" s="22"/>
      <c r="J1140" s="22"/>
      <c r="K1140" s="22"/>
      <c r="L1140" s="22">
        <v>12</v>
      </c>
      <c r="M1140" s="22"/>
      <c r="N1140" s="22"/>
      <c r="O1140" s="22"/>
      <c r="P1140" s="22"/>
      <c r="Q1140" s="22"/>
      <c r="R1140" s="22"/>
    </row>
    <row r="1141" spans="1:19" x14ac:dyDescent="0.25">
      <c r="A1141" t="s">
        <v>757</v>
      </c>
      <c r="B1141" t="s">
        <v>1416</v>
      </c>
      <c r="C1141" s="8">
        <f>_xlfn.IFNA(VLOOKUP(E1141,Points!$A$2:$B$36,2),0)+_xlfn.IFNA(VLOOKUP(F1141,Points!$A$2:$B$36,2),0)+_xlfn.IFNA(VLOOKUP(G1141,Points!$A$2:$B$36,2),0)+_xlfn.IFNA(VLOOKUP(H1141,Points!$A$2:$B$36,2),0)+_xlfn.IFNA(VLOOKUP(I1141,Points!$A$2:$B$36,2),0)+_xlfn.IFNA(VLOOKUP(J1141,Points!$A$2:$B$36,2),0)+_xlfn.IFNA(VLOOKUP(K1141,Points!$A$2:$B$36,2),0)+_xlfn.IFNA(VLOOKUP(L1141,Points!$A$2:$B$36,2),0)+_xlfn.IFNA(VLOOKUP(M1141,Points!$A$2:$B$36,2),0)+_xlfn.IFNA(VLOOKUP(N1141,Points!$A$2:$B$36,2),0)+_xlfn.IFNA(VLOOKUP(O1141,Points!$A$2:$B$36,2),0)+_xlfn.IFNA(VLOOKUP(P1141,Points!$A$2:$B$36,2),0)+_xlfn.IFNA(VLOOKUP(Q1141,Points!$D$2:$E$36,2),0)+R1141</f>
        <v>1</v>
      </c>
      <c r="D1141" s="22"/>
      <c r="E1141" s="22"/>
      <c r="F1141" s="22"/>
      <c r="G1141" s="22"/>
      <c r="H1141" s="22"/>
      <c r="I1141" s="22"/>
      <c r="J1141" s="22"/>
      <c r="K1141" s="22"/>
      <c r="L1141" s="22">
        <v>13</v>
      </c>
      <c r="M1141" s="22"/>
      <c r="N1141" s="22"/>
      <c r="O1141" s="22"/>
      <c r="P1141" s="22"/>
      <c r="Q1141" s="22"/>
      <c r="R1141" s="22"/>
    </row>
    <row r="1142" spans="1:19" x14ac:dyDescent="0.25">
      <c r="A1142" t="s">
        <v>260</v>
      </c>
      <c r="B1142" t="s">
        <v>1417</v>
      </c>
      <c r="C1142" s="8">
        <f>_xlfn.IFNA(VLOOKUP(E1142,Points!$A$2:$B$36,2),0)+_xlfn.IFNA(VLOOKUP(F1142,Points!$A$2:$B$36,2),0)+_xlfn.IFNA(VLOOKUP(G1142,Points!$A$2:$B$36,2),0)+_xlfn.IFNA(VLOOKUP(H1142,Points!$A$2:$B$36,2),0)+_xlfn.IFNA(VLOOKUP(I1142,Points!$A$2:$B$36,2),0)+_xlfn.IFNA(VLOOKUP(J1142,Points!$A$2:$B$36,2),0)+_xlfn.IFNA(VLOOKUP(K1142,Points!$A$2:$B$36,2),0)+_xlfn.IFNA(VLOOKUP(L1142,Points!$A$2:$B$36,2),0)+_xlfn.IFNA(VLOOKUP(M1142,Points!$A$2:$B$36,2),0)+_xlfn.IFNA(VLOOKUP(N1142,Points!$A$2:$B$36,2),0)+_xlfn.IFNA(VLOOKUP(O1142,Points!$A$2:$B$36,2),0)+_xlfn.IFNA(VLOOKUP(P1142,Points!$A$2:$B$36,2),0)+_xlfn.IFNA(VLOOKUP(Q1142,Points!$D$2:$E$36,2),0)+R1142</f>
        <v>1</v>
      </c>
      <c r="D1142" s="22"/>
      <c r="E1142" s="22"/>
      <c r="F1142" s="22"/>
      <c r="G1142" s="22"/>
      <c r="H1142" s="22"/>
      <c r="I1142" s="22"/>
      <c r="J1142" s="22"/>
      <c r="K1142" s="22"/>
      <c r="L1142" s="22">
        <v>14</v>
      </c>
      <c r="M1142" s="22"/>
      <c r="N1142" s="22"/>
      <c r="O1142" s="22"/>
      <c r="P1142" s="22"/>
      <c r="Q1142" s="22"/>
      <c r="R1142" s="22"/>
    </row>
    <row r="1143" spans="1:19" x14ac:dyDescent="0.25">
      <c r="A1143" t="s">
        <v>1418</v>
      </c>
      <c r="B1143" t="s">
        <v>1419</v>
      </c>
      <c r="C1143" s="8">
        <f>_xlfn.IFNA(VLOOKUP(E1143,Points!$A$2:$B$36,2),0)+_xlfn.IFNA(VLOOKUP(F1143,Points!$A$2:$B$36,2),0)+_xlfn.IFNA(VLOOKUP(G1143,Points!$A$2:$B$36,2),0)+_xlfn.IFNA(VLOOKUP(H1143,Points!$A$2:$B$36,2),0)+_xlfn.IFNA(VLOOKUP(I1143,Points!$A$2:$B$36,2),0)+_xlfn.IFNA(VLOOKUP(J1143,Points!$A$2:$B$36,2),0)+_xlfn.IFNA(VLOOKUP(K1143,Points!$A$2:$B$36,2),0)+_xlfn.IFNA(VLOOKUP(L1143,Points!$A$2:$B$36,2),0)+_xlfn.IFNA(VLOOKUP(M1143,Points!$A$2:$B$36,2),0)+_xlfn.IFNA(VLOOKUP(N1143,Points!$A$2:$B$36,2),0)+_xlfn.IFNA(VLOOKUP(O1143,Points!$A$2:$B$36,2),0)+_xlfn.IFNA(VLOOKUP(P1143,Points!$A$2:$B$36,2),0)+_xlfn.IFNA(VLOOKUP(Q1143,Points!$D$2:$E$36,2),0)+R1143</f>
        <v>1</v>
      </c>
      <c r="D1143" s="22"/>
      <c r="E1143" s="22"/>
      <c r="F1143" s="22"/>
      <c r="G1143" s="22"/>
      <c r="H1143" s="22"/>
      <c r="I1143" s="22"/>
      <c r="J1143" s="22"/>
      <c r="K1143" s="22"/>
      <c r="L1143" s="22">
        <v>15</v>
      </c>
      <c r="M1143" s="22"/>
      <c r="N1143" s="22"/>
      <c r="O1143" s="22"/>
      <c r="P1143" s="22"/>
      <c r="Q1143" s="22"/>
      <c r="R1143" s="22"/>
    </row>
    <row r="1144" spans="1:19" x14ac:dyDescent="0.25">
      <c r="A1144" t="s">
        <v>260</v>
      </c>
      <c r="B1144" t="s">
        <v>1420</v>
      </c>
      <c r="C1144" s="8">
        <f>_xlfn.IFNA(VLOOKUP(E1144,Points!$A$2:$B$36,2),0)+_xlfn.IFNA(VLOOKUP(F1144,Points!$A$2:$B$36,2),0)+_xlfn.IFNA(VLOOKUP(G1144,Points!$A$2:$B$36,2),0)+_xlfn.IFNA(VLOOKUP(H1144,Points!$A$2:$B$36,2),0)+_xlfn.IFNA(VLOOKUP(I1144,Points!$A$2:$B$36,2),0)+_xlfn.IFNA(VLOOKUP(J1144,Points!$A$2:$B$36,2),0)+_xlfn.IFNA(VLOOKUP(K1144,Points!$A$2:$B$36,2),0)+_xlfn.IFNA(VLOOKUP(L1144,Points!$A$2:$B$36,2),0)+_xlfn.IFNA(VLOOKUP(M1144,Points!$A$2:$B$36,2),0)+_xlfn.IFNA(VLOOKUP(N1144,Points!$A$2:$B$36,2),0)+_xlfn.IFNA(VLOOKUP(O1144,Points!$A$2:$B$36,2),0)+_xlfn.IFNA(VLOOKUP(P1144,Points!$A$2:$B$36,2),0)+_xlfn.IFNA(VLOOKUP(Q1144,Points!$D$2:$E$36,2),0)+R1144</f>
        <v>1</v>
      </c>
      <c r="D1144" s="22"/>
      <c r="E1144" s="22"/>
      <c r="F1144" s="22"/>
      <c r="G1144" s="22"/>
      <c r="H1144" s="22"/>
      <c r="I1144" s="22"/>
      <c r="J1144" s="22"/>
      <c r="K1144" s="22"/>
      <c r="L1144" s="22">
        <v>16</v>
      </c>
      <c r="M1144" s="22"/>
      <c r="N1144" s="22"/>
      <c r="O1144" s="22"/>
      <c r="P1144" s="22"/>
      <c r="Q1144" s="22"/>
      <c r="R1144" s="22"/>
    </row>
    <row r="1145" spans="1:19" x14ac:dyDescent="0.25">
      <c r="A1145" t="s">
        <v>939</v>
      </c>
      <c r="B1145" t="s">
        <v>1421</v>
      </c>
      <c r="C1145" s="8">
        <f>_xlfn.IFNA(VLOOKUP(E1145,Points!$A$2:$B$36,2),0)+_xlfn.IFNA(VLOOKUP(F1145,Points!$A$2:$B$36,2),0)+_xlfn.IFNA(VLOOKUP(G1145,Points!$A$2:$B$36,2),0)+_xlfn.IFNA(VLOOKUP(H1145,Points!$A$2:$B$36,2),0)+_xlfn.IFNA(VLOOKUP(I1145,Points!$A$2:$B$36,2),0)+_xlfn.IFNA(VLOOKUP(J1145,Points!$A$2:$B$36,2),0)+_xlfn.IFNA(VLOOKUP(K1145,Points!$A$2:$B$36,2),0)+_xlfn.IFNA(VLOOKUP(L1145,Points!$A$2:$B$36,2),0)+_xlfn.IFNA(VLOOKUP(M1145,Points!$A$2:$B$36,2),0)+_xlfn.IFNA(VLOOKUP(N1145,Points!$A$2:$B$36,2),0)+_xlfn.IFNA(VLOOKUP(O1145,Points!$A$2:$B$36,2),0)+_xlfn.IFNA(VLOOKUP(P1145,Points!$A$2:$B$36,2),0)+_xlfn.IFNA(VLOOKUP(Q1145,Points!$D$2:$E$36,2),0)+R1145</f>
        <v>1</v>
      </c>
      <c r="D1145" s="22"/>
      <c r="E1145" s="22"/>
      <c r="F1145" s="22"/>
      <c r="G1145" s="22"/>
      <c r="H1145" s="22"/>
      <c r="I1145" s="22"/>
      <c r="J1145" s="22"/>
      <c r="K1145" s="22"/>
      <c r="L1145" s="22">
        <v>17</v>
      </c>
      <c r="M1145" s="22"/>
      <c r="N1145" s="22"/>
      <c r="O1145" s="22"/>
      <c r="P1145" s="22"/>
      <c r="Q1145" s="22"/>
      <c r="R1145" s="22"/>
    </row>
    <row r="1146" spans="1:19" x14ac:dyDescent="0.25">
      <c r="A1146" t="s">
        <v>515</v>
      </c>
      <c r="B1146" t="s">
        <v>1416</v>
      </c>
      <c r="C1146" s="8">
        <f>_xlfn.IFNA(VLOOKUP(E1146,Points!$A$2:$B$36,2),0)+_xlfn.IFNA(VLOOKUP(F1146,Points!$A$2:$B$36,2),0)+_xlfn.IFNA(VLOOKUP(G1146,Points!$A$2:$B$36,2),0)+_xlfn.IFNA(VLOOKUP(H1146,Points!$A$2:$B$36,2),0)+_xlfn.IFNA(VLOOKUP(I1146,Points!$A$2:$B$36,2),0)+_xlfn.IFNA(VLOOKUP(J1146,Points!$A$2:$B$36,2),0)+_xlfn.IFNA(VLOOKUP(K1146,Points!$A$2:$B$36,2),0)+_xlfn.IFNA(VLOOKUP(L1146,Points!$A$2:$B$36,2),0)+_xlfn.IFNA(VLOOKUP(M1146,Points!$A$2:$B$36,2),0)+_xlfn.IFNA(VLOOKUP(N1146,Points!$A$2:$B$36,2),0)+_xlfn.IFNA(VLOOKUP(O1146,Points!$A$2:$B$36,2),0)+_xlfn.IFNA(VLOOKUP(P1146,Points!$A$2:$B$36,2),0)+_xlfn.IFNA(VLOOKUP(Q1146,Points!$D$2:$E$36,2),0)+R1146</f>
        <v>1</v>
      </c>
      <c r="D1146" s="22"/>
      <c r="E1146" s="22"/>
      <c r="F1146" s="22"/>
      <c r="G1146" s="22"/>
      <c r="H1146" s="22"/>
      <c r="I1146" s="22"/>
      <c r="J1146" s="22"/>
      <c r="K1146" s="22"/>
      <c r="L1146" s="22">
        <v>18</v>
      </c>
      <c r="M1146" s="22"/>
      <c r="N1146" s="22"/>
      <c r="O1146" s="22"/>
      <c r="P1146" s="22"/>
      <c r="Q1146" s="22"/>
      <c r="R1146" s="22"/>
    </row>
    <row r="1147" spans="1:19" x14ac:dyDescent="0.25">
      <c r="A1147" t="s">
        <v>124</v>
      </c>
      <c r="B1147" t="s">
        <v>1412</v>
      </c>
      <c r="C1147" s="8">
        <f>_xlfn.IFNA(VLOOKUP(E1147,Points!$A$2:$B$36,2),0)+_xlfn.IFNA(VLOOKUP(F1147,Points!$A$2:$B$36,2),0)+_xlfn.IFNA(VLOOKUP(G1147,Points!$A$2:$B$36,2),0)+_xlfn.IFNA(VLOOKUP(H1147,Points!$A$2:$B$36,2),0)+_xlfn.IFNA(VLOOKUP(I1147,Points!$A$2:$B$36,2),0)+_xlfn.IFNA(VLOOKUP(J1147,Points!$A$2:$B$36,2),0)+_xlfn.IFNA(VLOOKUP(K1147,Points!$A$2:$B$36,2),0)+_xlfn.IFNA(VLOOKUP(L1147,Points!$A$2:$B$36,2),0)+_xlfn.IFNA(VLOOKUP(M1147,Points!$A$2:$B$36,2),0)+_xlfn.IFNA(VLOOKUP(N1147,Points!$A$2:$B$36,2),0)+_xlfn.IFNA(VLOOKUP(O1147,Points!$A$2:$B$36,2),0)+_xlfn.IFNA(VLOOKUP(P1147,Points!$A$2:$B$36,2),0)+_xlfn.IFNA(VLOOKUP(Q1147,Points!$D$2:$E$36,2),0)+R1147</f>
        <v>1</v>
      </c>
      <c r="D1147" s="22"/>
      <c r="E1147" s="22"/>
      <c r="F1147" s="22"/>
      <c r="G1147" s="22"/>
      <c r="H1147" s="22"/>
      <c r="I1147" s="22"/>
      <c r="J1147" s="22"/>
      <c r="K1147" s="22"/>
      <c r="L1147" s="22">
        <v>19</v>
      </c>
      <c r="M1147" s="22"/>
      <c r="N1147" s="22"/>
      <c r="O1147" s="22"/>
      <c r="P1147" s="22"/>
      <c r="Q1147" s="22"/>
      <c r="R1147" s="22"/>
    </row>
    <row r="1148" spans="1:19" x14ac:dyDescent="0.25">
      <c r="A1148" t="s">
        <v>158</v>
      </c>
      <c r="B1148" t="s">
        <v>1477</v>
      </c>
      <c r="C1148" s="8">
        <f>_xlfn.IFNA(VLOOKUP(E1148,Points!$A$2:$B$36,2),0)+_xlfn.IFNA(VLOOKUP(F1148,Points!$A$2:$B$36,2),0)+_xlfn.IFNA(VLOOKUP(G1148,Points!$A$2:$B$36,2),0)+_xlfn.IFNA(VLOOKUP(H1148,Points!$A$2:$B$36,2),0)+_xlfn.IFNA(VLOOKUP(I1148,Points!$A$2:$B$36,2),0)+_xlfn.IFNA(VLOOKUP(J1148,Points!$A$2:$B$36,2),0)+_xlfn.IFNA(VLOOKUP(K1148,Points!$A$2:$B$36,2),0)+_xlfn.IFNA(VLOOKUP(L1148,Points!$A$2:$B$36,2),0)+_xlfn.IFNA(VLOOKUP(M1148,Points!$A$2:$B$36,2),0)+_xlfn.IFNA(VLOOKUP(N1148,Points!$A$2:$B$36,2),0)+_xlfn.IFNA(VLOOKUP(O1148,Points!$A$2:$B$36,2),0)+_xlfn.IFNA(VLOOKUP(P1148,Points!$A$2:$B$36,2),0)+_xlfn.IFNA(VLOOKUP(Q1148,Points!$D$2:$E$36,2),0)+R1148</f>
        <v>1</v>
      </c>
      <c r="D1148" s="22"/>
      <c r="E1148" s="22"/>
      <c r="F1148" s="22"/>
      <c r="G1148" s="22"/>
      <c r="H1148" s="22"/>
      <c r="I1148" s="22"/>
      <c r="J1148" s="22"/>
      <c r="K1148" s="22"/>
      <c r="L1148" s="22"/>
      <c r="M1148" s="22"/>
      <c r="N1148" s="22">
        <v>12</v>
      </c>
      <c r="O1148" s="22"/>
      <c r="P1148" s="22"/>
      <c r="Q1148" s="22"/>
      <c r="R1148" s="22"/>
    </row>
    <row r="1149" spans="1:19" x14ac:dyDescent="0.25">
      <c r="A1149" t="s">
        <v>452</v>
      </c>
      <c r="B1149" t="s">
        <v>1478</v>
      </c>
      <c r="C1149" s="8">
        <f>_xlfn.IFNA(VLOOKUP(E1149,Points!$A$2:$B$36,2),0)+_xlfn.IFNA(VLOOKUP(F1149,Points!$A$2:$B$36,2),0)+_xlfn.IFNA(VLOOKUP(G1149,Points!$A$2:$B$36,2),0)+_xlfn.IFNA(VLOOKUP(H1149,Points!$A$2:$B$36,2),0)+_xlfn.IFNA(VLOOKUP(I1149,Points!$A$2:$B$36,2),0)+_xlfn.IFNA(VLOOKUP(J1149,Points!$A$2:$B$36,2),0)+_xlfn.IFNA(VLOOKUP(K1149,Points!$A$2:$B$36,2),0)+_xlfn.IFNA(VLOOKUP(L1149,Points!$A$2:$B$36,2),0)+_xlfn.IFNA(VLOOKUP(M1149,Points!$A$2:$B$36,2),0)+_xlfn.IFNA(VLOOKUP(N1149,Points!$A$2:$B$36,2),0)+_xlfn.IFNA(VLOOKUP(O1149,Points!$A$2:$B$36,2),0)+_xlfn.IFNA(VLOOKUP(P1149,Points!$A$2:$B$36,2),0)+_xlfn.IFNA(VLOOKUP(Q1149,Points!$D$2:$E$36,2),0)+R1149</f>
        <v>1</v>
      </c>
      <c r="D1149" s="22"/>
      <c r="E1149" s="22"/>
      <c r="F1149" s="22"/>
      <c r="G1149" s="22"/>
      <c r="H1149" s="22"/>
      <c r="I1149" s="22"/>
      <c r="J1149" s="22"/>
      <c r="K1149" s="22"/>
      <c r="L1149" s="22"/>
      <c r="M1149" s="22"/>
      <c r="N1149" s="22">
        <v>15</v>
      </c>
      <c r="O1149" s="22"/>
      <c r="P1149" s="22"/>
      <c r="Q1149" s="22"/>
      <c r="R1149" s="22"/>
    </row>
    <row r="1150" spans="1:19" x14ac:dyDescent="0.25">
      <c r="A1150" t="s">
        <v>951</v>
      </c>
      <c r="B1150" t="s">
        <v>1060</v>
      </c>
      <c r="C1150" s="8">
        <f>_xlfn.IFNA(VLOOKUP(E1150,Points!$A$2:$B$36,2),0)+_xlfn.IFNA(VLOOKUP(F1150,Points!$A$2:$B$36,2),0)+_xlfn.IFNA(VLOOKUP(G1150,Points!$A$2:$B$36,2),0)+_xlfn.IFNA(VLOOKUP(H1150,Points!$A$2:$B$36,2),0)+_xlfn.IFNA(VLOOKUP(I1150,Points!$A$2:$B$36,2),0)+_xlfn.IFNA(VLOOKUP(J1150,Points!$A$2:$B$36,2),0)+_xlfn.IFNA(VLOOKUP(K1150,Points!$A$2:$B$36,2),0)+_xlfn.IFNA(VLOOKUP(L1150,Points!$A$2:$B$36,2),0)+_xlfn.IFNA(VLOOKUP(M1150,Points!$A$2:$B$36,2),0)+_xlfn.IFNA(VLOOKUP(N1150,Points!$A$2:$B$36,2),0)+_xlfn.IFNA(VLOOKUP(O1150,Points!$A$2:$B$36,2),0)+_xlfn.IFNA(VLOOKUP(P1150,Points!$A$2:$B$36,2),0)+_xlfn.IFNA(VLOOKUP(Q1150,Points!$D$2:$E$36,2),0)+R1150</f>
        <v>1</v>
      </c>
      <c r="D1150" s="22"/>
      <c r="E1150" s="22"/>
      <c r="F1150" s="22"/>
      <c r="G1150" s="22"/>
      <c r="H1150" s="22"/>
      <c r="I1150" s="22"/>
      <c r="J1150" s="22"/>
      <c r="K1150" s="22"/>
      <c r="L1150" s="22"/>
      <c r="M1150" s="22"/>
      <c r="N1150" s="22">
        <v>16</v>
      </c>
      <c r="O1150" s="22"/>
      <c r="P1150" s="22"/>
      <c r="Q1150" s="22"/>
      <c r="R1150" s="22"/>
    </row>
    <row r="1151" spans="1:19" x14ac:dyDescent="0.25">
      <c r="A1151" t="s">
        <v>281</v>
      </c>
      <c r="B1151" t="s">
        <v>1479</v>
      </c>
      <c r="C1151" s="8">
        <f>_xlfn.IFNA(VLOOKUP(E1151,Points!$A$2:$B$36,2),0)+_xlfn.IFNA(VLOOKUP(F1151,Points!$A$2:$B$36,2),0)+_xlfn.IFNA(VLOOKUP(G1151,Points!$A$2:$B$36,2),0)+_xlfn.IFNA(VLOOKUP(H1151,Points!$A$2:$B$36,2),0)+_xlfn.IFNA(VLOOKUP(I1151,Points!$A$2:$B$36,2),0)+_xlfn.IFNA(VLOOKUP(J1151,Points!$A$2:$B$36,2),0)+_xlfn.IFNA(VLOOKUP(K1151,Points!$A$2:$B$36,2),0)+_xlfn.IFNA(VLOOKUP(L1151,Points!$A$2:$B$36,2),0)+_xlfn.IFNA(VLOOKUP(M1151,Points!$A$2:$B$36,2),0)+_xlfn.IFNA(VLOOKUP(N1151,Points!$A$2:$B$36,2),0)+_xlfn.IFNA(VLOOKUP(O1151,Points!$A$2:$B$36,2),0)+_xlfn.IFNA(VLOOKUP(P1151,Points!$A$2:$B$36,2),0)+_xlfn.IFNA(VLOOKUP(Q1151,Points!$D$2:$E$36,2),0)+R1151</f>
        <v>1</v>
      </c>
      <c r="D1151" s="22"/>
      <c r="E1151" s="22"/>
      <c r="F1151" s="22"/>
      <c r="G1151" s="22"/>
      <c r="H1151" s="22"/>
      <c r="I1151" s="22"/>
      <c r="J1151" s="22"/>
      <c r="K1151" s="22"/>
      <c r="L1151" s="22"/>
      <c r="M1151" s="22"/>
      <c r="N1151" s="22">
        <v>17</v>
      </c>
      <c r="O1151" s="22"/>
      <c r="P1151" s="22"/>
      <c r="Q1151" s="22"/>
      <c r="R1151" s="22"/>
    </row>
    <row r="1152" spans="1:19" x14ac:dyDescent="0.25">
      <c r="A1152" t="s">
        <v>147</v>
      </c>
      <c r="B1152" t="s">
        <v>1480</v>
      </c>
      <c r="C1152" s="8">
        <f>_xlfn.IFNA(VLOOKUP(E1152,Points!$A$2:$B$36,2),0)+_xlfn.IFNA(VLOOKUP(F1152,Points!$A$2:$B$36,2),0)+_xlfn.IFNA(VLOOKUP(G1152,Points!$A$2:$B$36,2),0)+_xlfn.IFNA(VLOOKUP(H1152,Points!$A$2:$B$36,2),0)+_xlfn.IFNA(VLOOKUP(I1152,Points!$A$2:$B$36,2),0)+_xlfn.IFNA(VLOOKUP(J1152,Points!$A$2:$B$36,2),0)+_xlfn.IFNA(VLOOKUP(K1152,Points!$A$2:$B$36,2),0)+_xlfn.IFNA(VLOOKUP(L1152,Points!$A$2:$B$36,2),0)+_xlfn.IFNA(VLOOKUP(M1152,Points!$A$2:$B$36,2),0)+_xlfn.IFNA(VLOOKUP(N1152,Points!$A$2:$B$36,2),0)+_xlfn.IFNA(VLOOKUP(O1152,Points!$A$2:$B$36,2),0)+_xlfn.IFNA(VLOOKUP(P1152,Points!$A$2:$B$36,2),0)+_xlfn.IFNA(VLOOKUP(Q1152,Points!$D$2:$E$36,2),0)+R1152</f>
        <v>1</v>
      </c>
      <c r="D1152" s="22"/>
      <c r="E1152" s="22"/>
      <c r="F1152" s="22"/>
      <c r="G1152" s="22"/>
      <c r="H1152" s="22"/>
      <c r="I1152" s="22"/>
      <c r="J1152" s="22"/>
      <c r="K1152" s="22"/>
      <c r="L1152" s="22"/>
      <c r="M1152" s="22"/>
      <c r="N1152" s="22">
        <v>18</v>
      </c>
      <c r="O1152" s="22"/>
      <c r="P1152" s="22"/>
      <c r="Q1152" s="22"/>
      <c r="R1152" s="22"/>
    </row>
    <row r="1153" spans="1:19" x14ac:dyDescent="0.25">
      <c r="A1153" t="s">
        <v>874</v>
      </c>
      <c r="B1153" t="s">
        <v>1481</v>
      </c>
      <c r="C1153" s="8">
        <f>_xlfn.IFNA(VLOOKUP(E1153,Points!$A$2:$B$36,2),0)+_xlfn.IFNA(VLOOKUP(F1153,Points!$A$2:$B$36,2),0)+_xlfn.IFNA(VLOOKUP(G1153,Points!$A$2:$B$36,2),0)+_xlfn.IFNA(VLOOKUP(H1153,Points!$A$2:$B$36,2),0)+_xlfn.IFNA(VLOOKUP(I1153,Points!$A$2:$B$36,2),0)+_xlfn.IFNA(VLOOKUP(J1153,Points!$A$2:$B$36,2),0)+_xlfn.IFNA(VLOOKUP(K1153,Points!$A$2:$B$36,2),0)+_xlfn.IFNA(VLOOKUP(L1153,Points!$A$2:$B$36,2),0)+_xlfn.IFNA(VLOOKUP(M1153,Points!$A$2:$B$36,2),0)+_xlfn.IFNA(VLOOKUP(N1153,Points!$A$2:$B$36,2),0)+_xlfn.IFNA(VLOOKUP(O1153,Points!$A$2:$B$36,2),0)+_xlfn.IFNA(VLOOKUP(P1153,Points!$A$2:$B$36,2),0)+_xlfn.IFNA(VLOOKUP(Q1153,Points!$D$2:$E$36,2),0)+R1153</f>
        <v>1</v>
      </c>
      <c r="D1153" s="22"/>
      <c r="E1153" s="22"/>
      <c r="F1153" s="22"/>
      <c r="G1153" s="22"/>
      <c r="H1153" s="22"/>
      <c r="I1153" s="22"/>
      <c r="J1153" s="22"/>
      <c r="K1153" s="22"/>
      <c r="L1153" s="22"/>
      <c r="M1153" s="22"/>
      <c r="N1153" s="22">
        <v>20</v>
      </c>
      <c r="O1153" s="22"/>
      <c r="P1153" s="22"/>
      <c r="Q1153" s="22"/>
      <c r="R1153" s="22"/>
    </row>
    <row r="1154" spans="1:19" hidden="1" x14ac:dyDescent="0.25">
      <c r="C1154" s="8">
        <f>_xlfn.IFNA(VLOOKUP(E1154,Points!$A$2:$B$36,2),0)+_xlfn.IFNA(VLOOKUP(F1154,Points!$A$2:$B$36,2),0)+_xlfn.IFNA(VLOOKUP(G1154,Points!$A$2:$B$36,2),0)+_xlfn.IFNA(VLOOKUP(H1154,Points!$A$2:$B$36,2),0)+_xlfn.IFNA(VLOOKUP(I1154,Points!$A$2:$B$36,2),0)+_xlfn.IFNA(VLOOKUP(J1154,Points!$A$2:$B$36,2),0)+_xlfn.IFNA(VLOOKUP(K1154,Points!$A$2:$B$36,2),0)+_xlfn.IFNA(VLOOKUP(L1154,Points!$A$2:$B$36,2),0)+_xlfn.IFNA(VLOOKUP(M1154,Points!$A$2:$B$36,2),0)+_xlfn.IFNA(VLOOKUP(N1154,Points!$A$2:$B$36,2),0)+_xlfn.IFNA(VLOOKUP(O1154,Points!$A$2:$B$36,2),0)+_xlfn.IFNA(VLOOKUP(P1154,Points!$A$2:$B$36,2),0)+_xlfn.IFNA(VLOOKUP(Q1154,Points!$D$2:$E$36,2),0)+R1154</f>
        <v>0</v>
      </c>
      <c r="D1154" s="22"/>
      <c r="E1154" s="22"/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  <c r="P1154" s="22"/>
      <c r="Q1154" s="22"/>
      <c r="R1154" s="22"/>
    </row>
    <row r="1155" spans="1:19" hidden="1" x14ac:dyDescent="0.25">
      <c r="C1155" s="8">
        <f>_xlfn.IFNA(VLOOKUP(E1155,Points!$A$2:$B$36,2),0)+_xlfn.IFNA(VLOOKUP(F1155,Points!$A$2:$B$36,2),0)+_xlfn.IFNA(VLOOKUP(G1155,Points!$A$2:$B$36,2),0)+_xlfn.IFNA(VLOOKUP(H1155,Points!$A$2:$B$36,2),0)+_xlfn.IFNA(VLOOKUP(I1155,Points!$A$2:$B$36,2),0)+_xlfn.IFNA(VLOOKUP(J1155,Points!$A$2:$B$36,2),0)+_xlfn.IFNA(VLOOKUP(K1155,Points!$A$2:$B$36,2),0)+_xlfn.IFNA(VLOOKUP(L1155,Points!$A$2:$B$36,2),0)+_xlfn.IFNA(VLOOKUP(M1155,Points!$A$2:$B$36,2),0)+_xlfn.IFNA(VLOOKUP(N1155,Points!$A$2:$B$36,2),0)+_xlfn.IFNA(VLOOKUP(O1155,Points!$A$2:$B$36,2),0)+_xlfn.IFNA(VLOOKUP(P1155,Points!$A$2:$B$36,2),0)+_xlfn.IFNA(VLOOKUP(Q1155,Points!$D$2:$E$36,2),0)+R1155</f>
        <v>0</v>
      </c>
      <c r="D1155" s="22"/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  <c r="P1155" s="22"/>
      <c r="Q1155" s="22"/>
      <c r="R1155" s="22"/>
    </row>
    <row r="1156" spans="1:19" hidden="1" x14ac:dyDescent="0.25">
      <c r="C1156" s="8">
        <f>_xlfn.IFNA(VLOOKUP(E1156,Points!$A$2:$B$36,2),0)+_xlfn.IFNA(VLOOKUP(F1156,Points!$A$2:$B$36,2),0)+_xlfn.IFNA(VLOOKUP(G1156,Points!$A$2:$B$36,2),0)+_xlfn.IFNA(VLOOKUP(H1156,Points!$A$2:$B$36,2),0)+_xlfn.IFNA(VLOOKUP(I1156,Points!$A$2:$B$36,2),0)+_xlfn.IFNA(VLOOKUP(J1156,Points!$A$2:$B$36,2),0)+_xlfn.IFNA(VLOOKUP(K1156,Points!$A$2:$B$36,2),0)+_xlfn.IFNA(VLOOKUP(L1156,Points!$A$2:$B$36,2),0)+_xlfn.IFNA(VLOOKUP(M1156,Points!$A$2:$B$36,2),0)+_xlfn.IFNA(VLOOKUP(N1156,Points!$A$2:$B$36,2),0)+_xlfn.IFNA(VLOOKUP(O1156,Points!$A$2:$B$36,2),0)+_xlfn.IFNA(VLOOKUP(P1156,Points!$A$2:$B$36,2),0)+_xlfn.IFNA(VLOOKUP(Q1156,Points!$D$2:$E$36,2),0)+R1156</f>
        <v>0</v>
      </c>
      <c r="D1156" s="22"/>
      <c r="E1156" s="22"/>
      <c r="F1156" s="22"/>
      <c r="G1156" s="22"/>
      <c r="H1156" s="22"/>
      <c r="I1156" s="22"/>
      <c r="J1156" s="22"/>
      <c r="K1156" s="22"/>
      <c r="L1156" s="22"/>
      <c r="M1156" s="22"/>
      <c r="N1156" s="22"/>
      <c r="O1156" s="22"/>
      <c r="P1156" s="22"/>
      <c r="Q1156" s="22"/>
      <c r="R1156" s="22"/>
    </row>
    <row r="1157" spans="1:19" hidden="1" x14ac:dyDescent="0.25">
      <c r="C1157" s="8">
        <f>_xlfn.IFNA(VLOOKUP(E1157,Points!$A$2:$B$36,2),0)+_xlfn.IFNA(VLOOKUP(F1157,Points!$A$2:$B$36,2),0)+_xlfn.IFNA(VLOOKUP(G1157,Points!$A$2:$B$36,2),0)+_xlfn.IFNA(VLOOKUP(H1157,Points!$A$2:$B$36,2),0)+_xlfn.IFNA(VLOOKUP(I1157,Points!$A$2:$B$36,2),0)+_xlfn.IFNA(VLOOKUP(J1157,Points!$A$2:$B$36,2),0)+_xlfn.IFNA(VLOOKUP(K1157,Points!$A$2:$B$36,2),0)+_xlfn.IFNA(VLOOKUP(L1157,Points!$A$2:$B$36,2),0)+_xlfn.IFNA(VLOOKUP(M1157,Points!$A$2:$B$36,2),0)+_xlfn.IFNA(VLOOKUP(N1157,Points!$A$2:$B$36,2),0)+_xlfn.IFNA(VLOOKUP(O1157,Points!$A$2:$B$36,2),0)+_xlfn.IFNA(VLOOKUP(P1157,Points!$A$2:$B$36,2),0)+_xlfn.IFNA(VLOOKUP(Q1157,Points!$D$2:$E$36,2),0)+R1157</f>
        <v>0</v>
      </c>
      <c r="D1157" s="22"/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  <c r="P1157" s="22"/>
      <c r="Q1157" s="22"/>
      <c r="R1157" s="22"/>
    </row>
    <row r="1158" spans="1:19" hidden="1" x14ac:dyDescent="0.25">
      <c r="C1158" s="8">
        <f>_xlfn.IFNA(VLOOKUP(E1158,Points!$A$2:$B$36,2),0)+_xlfn.IFNA(VLOOKUP(F1158,Points!$A$2:$B$36,2),0)+_xlfn.IFNA(VLOOKUP(G1158,Points!$A$2:$B$36,2),0)+_xlfn.IFNA(VLOOKUP(H1158,Points!$A$2:$B$36,2),0)+_xlfn.IFNA(VLOOKUP(I1158,Points!$A$2:$B$36,2),0)+_xlfn.IFNA(VLOOKUP(J1158,Points!$A$2:$B$36,2),0)+_xlfn.IFNA(VLOOKUP(K1158,Points!$A$2:$B$36,2),0)+_xlfn.IFNA(VLOOKUP(L1158,Points!$A$2:$B$36,2),0)+_xlfn.IFNA(VLOOKUP(M1158,Points!$A$2:$B$36,2),0)+_xlfn.IFNA(VLOOKUP(N1158,Points!$A$2:$B$36,2),0)+_xlfn.IFNA(VLOOKUP(O1158,Points!$A$2:$B$36,2),0)+_xlfn.IFNA(VLOOKUP(P1158,Points!$A$2:$B$36,2),0)+_xlfn.IFNA(VLOOKUP(Q1158,Points!$D$2:$E$36,2),0)+R1158</f>
        <v>0</v>
      </c>
      <c r="D1158" s="22"/>
      <c r="E1158" s="22"/>
      <c r="F1158" s="22"/>
      <c r="G1158" s="22"/>
      <c r="H1158" s="22"/>
      <c r="I1158" s="22"/>
      <c r="J1158" s="22"/>
      <c r="K1158" s="22"/>
      <c r="L1158" s="22"/>
      <c r="M1158" s="22"/>
      <c r="N1158" s="22"/>
      <c r="O1158" s="22"/>
      <c r="P1158" s="22"/>
      <c r="Q1158" s="22"/>
      <c r="R1158" s="22"/>
    </row>
    <row r="1159" spans="1:19" hidden="1" x14ac:dyDescent="0.25">
      <c r="C1159" s="8">
        <f>_xlfn.IFNA(VLOOKUP(E1159,Points!$A$2:$B$36,2),0)+_xlfn.IFNA(VLOOKUP(F1159,Points!$A$2:$B$36,2),0)+_xlfn.IFNA(VLOOKUP(G1159,Points!$A$2:$B$36,2),0)+_xlfn.IFNA(VLOOKUP(H1159,Points!$A$2:$B$36,2),0)+_xlfn.IFNA(VLOOKUP(I1159,Points!$A$2:$B$36,2),0)+_xlfn.IFNA(VLOOKUP(J1159,Points!$A$2:$B$36,2),0)+_xlfn.IFNA(VLOOKUP(K1159,Points!$A$2:$B$36,2),0)+_xlfn.IFNA(VLOOKUP(L1159,Points!$A$2:$B$36,2),0)+_xlfn.IFNA(VLOOKUP(M1159,Points!$A$2:$B$36,2),0)+_xlfn.IFNA(VLOOKUP(N1159,Points!$A$2:$B$36,2),0)+_xlfn.IFNA(VLOOKUP(O1159,Points!$A$2:$B$36,2),0)+_xlfn.IFNA(VLOOKUP(P1159,Points!$A$2:$B$36,2),0)+_xlfn.IFNA(VLOOKUP(Q1159,Points!$D$2:$E$36,2),0)+R1159</f>
        <v>0</v>
      </c>
      <c r="D1159" s="22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  <c r="P1159" s="22"/>
      <c r="Q1159" s="22"/>
      <c r="R1159" s="22"/>
    </row>
    <row r="1160" spans="1:19" hidden="1" x14ac:dyDescent="0.25">
      <c r="C1160" s="8">
        <f>_xlfn.IFNA(VLOOKUP(E1160,Points!$A$2:$B$36,2),0)+_xlfn.IFNA(VLOOKUP(F1160,Points!$A$2:$B$36,2),0)+_xlfn.IFNA(VLOOKUP(G1160,Points!$A$2:$B$36,2),0)+_xlfn.IFNA(VLOOKUP(H1160,Points!$A$2:$B$36,2),0)+_xlfn.IFNA(VLOOKUP(I1160,Points!$A$2:$B$36,2),0)+_xlfn.IFNA(VLOOKUP(J1160,Points!$A$2:$B$36,2),0)+_xlfn.IFNA(VLOOKUP(K1160,Points!$A$2:$B$36,2),0)+_xlfn.IFNA(VLOOKUP(L1160,Points!$A$2:$B$36,2),0)+_xlfn.IFNA(VLOOKUP(M1160,Points!$A$2:$B$36,2),0)+_xlfn.IFNA(VLOOKUP(N1160,Points!$A$2:$B$36,2),0)+_xlfn.IFNA(VLOOKUP(O1160,Points!$A$2:$B$36,2),0)+_xlfn.IFNA(VLOOKUP(P1160,Points!$A$2:$B$36,2),0)+_xlfn.IFNA(VLOOKUP(Q1160,Points!$D$2:$E$36,2),0)+R1160</f>
        <v>0</v>
      </c>
      <c r="D1160" s="22"/>
      <c r="E1160" s="22"/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  <c r="P1160" s="22"/>
      <c r="Q1160" s="22"/>
      <c r="R1160" s="22"/>
    </row>
    <row r="1161" spans="1:19" hidden="1" x14ac:dyDescent="0.25">
      <c r="C1161" s="8">
        <f>_xlfn.IFNA(VLOOKUP(E1161,Points!$A$2:$B$36,2),0)+_xlfn.IFNA(VLOOKUP(F1161,Points!$A$2:$B$36,2),0)+_xlfn.IFNA(VLOOKUP(G1161,Points!$A$2:$B$36,2),0)+_xlfn.IFNA(VLOOKUP(H1161,Points!$A$2:$B$36,2),0)+_xlfn.IFNA(VLOOKUP(I1161,Points!$A$2:$B$36,2),0)+_xlfn.IFNA(VLOOKUP(J1161,Points!$A$2:$B$36,2),0)+_xlfn.IFNA(VLOOKUP(K1161,Points!$A$2:$B$36,2),0)+_xlfn.IFNA(VLOOKUP(L1161,Points!$A$2:$B$36,2),0)+_xlfn.IFNA(VLOOKUP(M1161,Points!$A$2:$B$36,2),0)+_xlfn.IFNA(VLOOKUP(N1161,Points!$A$2:$B$36,2),0)+_xlfn.IFNA(VLOOKUP(O1161,Points!$A$2:$B$36,2),0)+_xlfn.IFNA(VLOOKUP(P1161,Points!$A$2:$B$36,2),0)+_xlfn.IFNA(VLOOKUP(Q1161,Points!$D$2:$E$36,2),0)+R1161</f>
        <v>0</v>
      </c>
      <c r="D1161" s="22"/>
      <c r="E1161" s="22"/>
      <c r="F1161" s="22"/>
      <c r="G1161" s="22"/>
      <c r="H1161" s="22"/>
      <c r="I1161" s="22"/>
      <c r="J1161" s="22"/>
      <c r="K1161" s="22"/>
      <c r="L1161" s="22"/>
      <c r="M1161" s="22"/>
      <c r="N1161" s="22"/>
      <c r="O1161" s="22"/>
      <c r="P1161" s="22"/>
      <c r="Q1161" s="22"/>
      <c r="R1161" s="22"/>
    </row>
    <row r="1162" spans="1:19" x14ac:dyDescent="0.25">
      <c r="C1162" s="8">
        <f>_xlfn.IFNA(VLOOKUP(E1162,Points!$A$2:$B$36,2),0)+_xlfn.IFNA(VLOOKUP(F1162,Points!$A$2:$B$36,2),0)+_xlfn.IFNA(VLOOKUP(G1162,Points!$A$2:$B$36,2),0)+_xlfn.IFNA(VLOOKUP(H1162,Points!$A$2:$B$36,2),0)+_xlfn.IFNA(VLOOKUP(I1162,Points!$A$2:$B$36,2),0)+_xlfn.IFNA(VLOOKUP(J1162,Points!$A$2:$B$36,2),0)+_xlfn.IFNA(VLOOKUP(K1162,Points!$A$2:$B$36,2),0)+_xlfn.IFNA(VLOOKUP(L1162,Points!$A$2:$B$36,2),0)+_xlfn.IFNA(VLOOKUP(M1162,Points!$A$2:$B$36,2),0)+_xlfn.IFNA(VLOOKUP(N1162,Points!$A$2:$B$36,2),0)+_xlfn.IFNA(VLOOKUP(O1162,Points!$A$2:$B$36,2),0)+_xlfn.IFNA(VLOOKUP(P1162,Points!$A$2:$B$36,2),0)+_xlfn.IFNA(VLOOKUP(Q1162,Points!$D$2:$E$36,2),0)+R1162</f>
        <v>0</v>
      </c>
      <c r="D1162" s="22"/>
      <c r="E1162" s="22"/>
      <c r="F1162" s="22"/>
      <c r="G1162" s="22"/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</row>
    <row r="1163" spans="1:19" x14ac:dyDescent="0.25">
      <c r="A1163" s="13" t="s">
        <v>25</v>
      </c>
      <c r="B1163" s="13"/>
      <c r="C1163" s="13"/>
      <c r="D1163" s="23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</row>
    <row r="1164" spans="1:19" x14ac:dyDescent="0.25">
      <c r="A1164" t="s">
        <v>74</v>
      </c>
      <c r="B1164" t="s">
        <v>1158</v>
      </c>
      <c r="C1164" s="8">
        <f>_xlfn.IFNA(VLOOKUP(E1164,Points!$A$2:$B$36,2),0)+_xlfn.IFNA(VLOOKUP(F1164,Points!$A$2:$B$36,2),0)+_xlfn.IFNA(VLOOKUP(G1164,Points!$A$2:$B$36,2),0)+_xlfn.IFNA(VLOOKUP(H1164,Points!$A$2:$B$36,2),0)+_xlfn.IFNA(VLOOKUP(I1164,Points!$A$2:$B$36,2),0)+_xlfn.IFNA(VLOOKUP(J1164,Points!$A$2:$B$36,2),0)+_xlfn.IFNA(VLOOKUP(K1164,Points!$A$2:$B$36,2),0)+_xlfn.IFNA(VLOOKUP(L1164,Points!$A$2:$B$36,2),0)+_xlfn.IFNA(VLOOKUP(M1164,Points!$A$2:$B$36,2),0)+_xlfn.IFNA(VLOOKUP(N1164,Points!$A$2:$B$36,2),0)+_xlfn.IFNA(VLOOKUP(O1164,Points!$A$2:$B$36,2),0)+_xlfn.IFNA(VLOOKUP(P1164,Points!$A$2:$B$36,2),0)+_xlfn.IFNA(VLOOKUP(Q1164,Points!$D$2:$E$36,2),0)+R1164</f>
        <v>44</v>
      </c>
      <c r="D1164" s="22"/>
      <c r="E1164" s="22"/>
      <c r="F1164" s="22"/>
      <c r="G1164" s="22"/>
      <c r="H1164" s="22"/>
      <c r="I1164" s="22"/>
      <c r="J1164" s="22">
        <v>1</v>
      </c>
      <c r="K1164" s="22"/>
      <c r="L1164" s="22" t="s">
        <v>827</v>
      </c>
      <c r="M1164" s="22"/>
      <c r="N1164" s="22"/>
      <c r="O1164" s="22"/>
      <c r="P1164" s="22">
        <v>1</v>
      </c>
      <c r="Q1164" s="22"/>
      <c r="R1164" s="22">
        <f>2+2</f>
        <v>4</v>
      </c>
      <c r="S1164" t="s">
        <v>1613</v>
      </c>
    </row>
    <row r="1165" spans="1:19" x14ac:dyDescent="0.25">
      <c r="A1165" t="s">
        <v>277</v>
      </c>
      <c r="B1165" t="s">
        <v>676</v>
      </c>
      <c r="C1165" s="8">
        <f>_xlfn.IFNA(VLOOKUP(E1165,Points!$A$2:$B$36,2),0)+_xlfn.IFNA(VLOOKUP(F1165,Points!$A$2:$B$36,2),0)+_xlfn.IFNA(VLOOKUP(G1165,Points!$A$2:$B$36,2),0)+_xlfn.IFNA(VLOOKUP(H1165,Points!$A$2:$B$36,2),0)+_xlfn.IFNA(VLOOKUP(I1165,Points!$A$2:$B$36,2),0)+_xlfn.IFNA(VLOOKUP(J1165,Points!$A$2:$B$36,2),0)+_xlfn.IFNA(VLOOKUP(K1165,Points!$A$2:$B$36,2),0)+_xlfn.IFNA(VLOOKUP(L1165,Points!$A$2:$B$36,2),0)+_xlfn.IFNA(VLOOKUP(M1165,Points!$A$2:$B$36,2),0)+_xlfn.IFNA(VLOOKUP(N1165,Points!$A$2:$B$36,2),0)+_xlfn.IFNA(VLOOKUP(O1165,Points!$A$2:$B$36,2),0)+_xlfn.IFNA(VLOOKUP(P1165,Points!$A$2:$B$36,2),0)+_xlfn.IFNA(VLOOKUP(Q1165,Points!$D$2:$E$36,2),0)+R1165</f>
        <v>41</v>
      </c>
      <c r="D1165" s="22"/>
      <c r="E1165" s="22"/>
      <c r="F1165" s="22"/>
      <c r="G1165" s="22"/>
      <c r="H1165" s="22">
        <v>1</v>
      </c>
      <c r="I1165" s="22">
        <v>1</v>
      </c>
      <c r="J1165" s="22"/>
      <c r="K1165" s="22"/>
      <c r="L1165" s="22" t="s">
        <v>339</v>
      </c>
      <c r="M1165" s="22"/>
      <c r="N1165" s="22"/>
      <c r="O1165" s="22"/>
      <c r="P1165" s="22"/>
      <c r="Q1165" s="22"/>
      <c r="R1165" s="22">
        <f>1</f>
        <v>1</v>
      </c>
      <c r="S1165" t="s">
        <v>210</v>
      </c>
    </row>
    <row r="1166" spans="1:19" x14ac:dyDescent="0.25">
      <c r="A1166" t="s">
        <v>672</v>
      </c>
      <c r="B1166" t="s">
        <v>673</v>
      </c>
      <c r="C1166" s="8">
        <f>_xlfn.IFNA(VLOOKUP(E1166,Points!$A$2:$B$36,2),0)+_xlfn.IFNA(VLOOKUP(F1166,Points!$A$2:$B$36,2),0)+_xlfn.IFNA(VLOOKUP(G1166,Points!$A$2:$B$36,2),0)+_xlfn.IFNA(VLOOKUP(H1166,Points!$A$2:$B$36,2),0)+_xlfn.IFNA(VLOOKUP(I1166,Points!$A$2:$B$36,2),0)+_xlfn.IFNA(VLOOKUP(J1166,Points!$A$2:$B$36,2),0)+_xlfn.IFNA(VLOOKUP(K1166,Points!$A$2:$B$36,2),0)+_xlfn.IFNA(VLOOKUP(L1166,Points!$A$2:$B$36,2),0)+_xlfn.IFNA(VLOOKUP(M1166,Points!$A$2:$B$36,2),0)+_xlfn.IFNA(VLOOKUP(N1166,Points!$A$2:$B$36,2),0)+_xlfn.IFNA(VLOOKUP(O1166,Points!$A$2:$B$36,2),0)+_xlfn.IFNA(VLOOKUP(P1166,Points!$A$2:$B$36,2),0)+_xlfn.IFNA(VLOOKUP(Q1166,Points!$D$2:$E$36,2),0)+R1166</f>
        <v>40</v>
      </c>
      <c r="D1166" s="22"/>
      <c r="E1166" s="22"/>
      <c r="F1166" s="22">
        <v>1</v>
      </c>
      <c r="G1166" s="22">
        <v>1</v>
      </c>
      <c r="H1166" s="22"/>
      <c r="I1166" s="22"/>
      <c r="J1166" s="22"/>
      <c r="K1166" s="22" t="s">
        <v>339</v>
      </c>
      <c r="L1166" s="22"/>
      <c r="M1166" s="22"/>
      <c r="N1166" s="22"/>
      <c r="O1166" s="22"/>
      <c r="P1166" s="22"/>
      <c r="Q1166" s="22"/>
      <c r="R1166" s="22"/>
    </row>
    <row r="1167" spans="1:19" x14ac:dyDescent="0.25">
      <c r="A1167" t="s">
        <v>65</v>
      </c>
      <c r="B1167" t="s">
        <v>677</v>
      </c>
      <c r="C1167" s="8">
        <f>_xlfn.IFNA(VLOOKUP(E1167,Points!$A$2:$B$36,2),0)+_xlfn.IFNA(VLOOKUP(F1167,Points!$A$2:$B$36,2),0)+_xlfn.IFNA(VLOOKUP(G1167,Points!$A$2:$B$36,2),0)+_xlfn.IFNA(VLOOKUP(H1167,Points!$A$2:$B$36,2),0)+_xlfn.IFNA(VLOOKUP(I1167,Points!$A$2:$B$36,2),0)+_xlfn.IFNA(VLOOKUP(J1167,Points!$A$2:$B$36,2),0)+_xlfn.IFNA(VLOOKUP(K1167,Points!$A$2:$B$36,2),0)+_xlfn.IFNA(VLOOKUP(L1167,Points!$A$2:$B$36,2),0)+_xlfn.IFNA(VLOOKUP(M1167,Points!$A$2:$B$36,2),0)+_xlfn.IFNA(VLOOKUP(N1167,Points!$A$2:$B$36,2),0)+_xlfn.IFNA(VLOOKUP(O1167,Points!$A$2:$B$36,2),0)+_xlfn.IFNA(VLOOKUP(P1167,Points!$A$2:$B$36,2),0)+_xlfn.IFNA(VLOOKUP(Q1167,Points!$D$2:$E$36,2),0)+R1167</f>
        <v>37</v>
      </c>
      <c r="D1167" s="22"/>
      <c r="E1167" s="22"/>
      <c r="F1167" s="22"/>
      <c r="G1167" s="22"/>
      <c r="H1167" s="22">
        <v>2</v>
      </c>
      <c r="I1167" s="22"/>
      <c r="J1167" s="22"/>
      <c r="K1167" s="22"/>
      <c r="L1167" s="22">
        <v>1</v>
      </c>
      <c r="M1167" s="22"/>
      <c r="N1167" s="22" t="s">
        <v>274</v>
      </c>
      <c r="O1167" s="22"/>
      <c r="P1167" s="22"/>
      <c r="Q1167" s="22"/>
      <c r="R1167" s="22">
        <f>1</f>
        <v>1</v>
      </c>
      <c r="S1167" t="s">
        <v>1426</v>
      </c>
    </row>
    <row r="1168" spans="1:19" x14ac:dyDescent="0.25">
      <c r="A1168" t="s">
        <v>420</v>
      </c>
      <c r="B1168" t="s">
        <v>1160</v>
      </c>
      <c r="C1168" s="8">
        <f>_xlfn.IFNA(VLOOKUP(E1168,Points!$A$2:$B$36,2),0)+_xlfn.IFNA(VLOOKUP(F1168,Points!$A$2:$B$36,2),0)+_xlfn.IFNA(VLOOKUP(G1168,Points!$A$2:$B$36,2),0)+_xlfn.IFNA(VLOOKUP(H1168,Points!$A$2:$B$36,2),0)+_xlfn.IFNA(VLOOKUP(I1168,Points!$A$2:$B$36,2),0)+_xlfn.IFNA(VLOOKUP(J1168,Points!$A$2:$B$36,2),0)+_xlfn.IFNA(VLOOKUP(K1168,Points!$A$2:$B$36,2),0)+_xlfn.IFNA(VLOOKUP(L1168,Points!$A$2:$B$36,2),0)+_xlfn.IFNA(VLOOKUP(M1168,Points!$A$2:$B$36,2),0)+_xlfn.IFNA(VLOOKUP(N1168,Points!$A$2:$B$36,2),0)+_xlfn.IFNA(VLOOKUP(O1168,Points!$A$2:$B$36,2),0)+_xlfn.IFNA(VLOOKUP(P1168,Points!$A$2:$B$36,2),0)+_xlfn.IFNA(VLOOKUP(Q1168,Points!$D$2:$E$36,2),0)+R1168</f>
        <v>34</v>
      </c>
      <c r="D1168" s="22"/>
      <c r="E1168" s="22"/>
      <c r="F1168" s="22"/>
      <c r="G1168" s="22"/>
      <c r="H1168" s="22"/>
      <c r="I1168" s="22"/>
      <c r="J1168" s="22">
        <v>3</v>
      </c>
      <c r="K1168" s="22">
        <v>1</v>
      </c>
      <c r="L1168" s="22"/>
      <c r="M1168" s="22"/>
      <c r="N1168" s="22"/>
      <c r="O1168" s="22"/>
      <c r="P1168" s="22" t="s">
        <v>339</v>
      </c>
      <c r="Q1168" s="22"/>
      <c r="R1168" s="22">
        <f>1</f>
        <v>1</v>
      </c>
      <c r="S1168" t="s">
        <v>1313</v>
      </c>
    </row>
    <row r="1169" spans="1:19" x14ac:dyDescent="0.25">
      <c r="A1169" t="s">
        <v>358</v>
      </c>
      <c r="B1169" t="s">
        <v>674</v>
      </c>
      <c r="C1169" s="8">
        <f>_xlfn.IFNA(VLOOKUP(E1169,Points!$A$2:$B$36,2),0)+_xlfn.IFNA(VLOOKUP(F1169,Points!$A$2:$B$36,2),0)+_xlfn.IFNA(VLOOKUP(G1169,Points!$A$2:$B$36,2),0)+_xlfn.IFNA(VLOOKUP(H1169,Points!$A$2:$B$36,2),0)+_xlfn.IFNA(VLOOKUP(I1169,Points!$A$2:$B$36,2),0)+_xlfn.IFNA(VLOOKUP(J1169,Points!$A$2:$B$36,2),0)+_xlfn.IFNA(VLOOKUP(K1169,Points!$A$2:$B$36,2),0)+_xlfn.IFNA(VLOOKUP(L1169,Points!$A$2:$B$36,2),0)+_xlfn.IFNA(VLOOKUP(M1169,Points!$A$2:$B$36,2),0)+_xlfn.IFNA(VLOOKUP(N1169,Points!$A$2:$B$36,2),0)+_xlfn.IFNA(VLOOKUP(O1169,Points!$A$2:$B$36,2),0)+_xlfn.IFNA(VLOOKUP(P1169,Points!$A$2:$B$36,2),0)+_xlfn.IFNA(VLOOKUP(Q1169,Points!$D$2:$E$36,2),0)+R1169</f>
        <v>32</v>
      </c>
      <c r="D1169" s="22"/>
      <c r="E1169" s="22"/>
      <c r="F1169" s="22">
        <v>2</v>
      </c>
      <c r="G1169" s="22">
        <v>2</v>
      </c>
      <c r="H1169" s="22"/>
      <c r="I1169" s="22"/>
      <c r="J1169" s="22"/>
      <c r="K1169" s="22"/>
      <c r="L1169" s="22"/>
      <c r="M1169" s="22"/>
      <c r="N1169" s="22"/>
      <c r="O1169" s="22"/>
      <c r="P1169" s="22"/>
      <c r="Q1169" s="22"/>
      <c r="R1169" s="22"/>
    </row>
    <row r="1170" spans="1:19" x14ac:dyDescent="0.25">
      <c r="A1170" t="s">
        <v>1105</v>
      </c>
      <c r="B1170" t="s">
        <v>1159</v>
      </c>
      <c r="C1170" s="8">
        <f>_xlfn.IFNA(VLOOKUP(E1170,Points!$A$2:$B$36,2),0)+_xlfn.IFNA(VLOOKUP(F1170,Points!$A$2:$B$36,2),0)+_xlfn.IFNA(VLOOKUP(G1170,Points!$A$2:$B$36,2),0)+_xlfn.IFNA(VLOOKUP(H1170,Points!$A$2:$B$36,2),0)+_xlfn.IFNA(VLOOKUP(I1170,Points!$A$2:$B$36,2),0)+_xlfn.IFNA(VLOOKUP(J1170,Points!$A$2:$B$36,2),0)+_xlfn.IFNA(VLOOKUP(K1170,Points!$A$2:$B$36,2),0)+_xlfn.IFNA(VLOOKUP(L1170,Points!$A$2:$B$36,2),0)+_xlfn.IFNA(VLOOKUP(M1170,Points!$A$2:$B$36,2),0)+_xlfn.IFNA(VLOOKUP(N1170,Points!$A$2:$B$36,2),0)+_xlfn.IFNA(VLOOKUP(O1170,Points!$A$2:$B$36,2),0)+_xlfn.IFNA(VLOOKUP(P1170,Points!$A$2:$B$36,2),0)+_xlfn.IFNA(VLOOKUP(Q1170,Points!$D$2:$E$36,2),0)+R1170</f>
        <v>32</v>
      </c>
      <c r="D1170" s="22"/>
      <c r="E1170" s="22"/>
      <c r="F1170" s="22"/>
      <c r="G1170" s="22"/>
      <c r="H1170" s="22"/>
      <c r="I1170" s="22"/>
      <c r="J1170" s="22">
        <v>2</v>
      </c>
      <c r="K1170" s="22"/>
      <c r="L1170" s="22">
        <v>2</v>
      </c>
      <c r="M1170" s="22"/>
      <c r="N1170" s="22"/>
      <c r="O1170" s="22"/>
      <c r="P1170" s="22" t="s">
        <v>274</v>
      </c>
      <c r="Q1170" s="22"/>
      <c r="R1170" s="22"/>
    </row>
    <row r="1171" spans="1:19" x14ac:dyDescent="0.25">
      <c r="A1171" t="s">
        <v>364</v>
      </c>
      <c r="B1171" t="s">
        <v>1392</v>
      </c>
      <c r="C1171" s="8">
        <f>_xlfn.IFNA(VLOOKUP(E1171,Points!$A$2:$B$36,2),0)+_xlfn.IFNA(VLOOKUP(F1171,Points!$A$2:$B$36,2),0)+_xlfn.IFNA(VLOOKUP(G1171,Points!$A$2:$B$36,2),0)+_xlfn.IFNA(VLOOKUP(H1171,Points!$A$2:$B$36,2),0)+_xlfn.IFNA(VLOOKUP(I1171,Points!$A$2:$B$36,2),0)+_xlfn.IFNA(VLOOKUP(J1171,Points!$A$2:$B$36,2),0)+_xlfn.IFNA(VLOOKUP(K1171,Points!$A$2:$B$36,2),0)+_xlfn.IFNA(VLOOKUP(L1171,Points!$A$2:$B$36,2),0)+_xlfn.IFNA(VLOOKUP(M1171,Points!$A$2:$B$36,2),0)+_xlfn.IFNA(VLOOKUP(N1171,Points!$A$2:$B$36,2),0)+_xlfn.IFNA(VLOOKUP(O1171,Points!$A$2:$B$36,2),0)+_xlfn.IFNA(VLOOKUP(P1171,Points!$A$2:$B$36,2),0)+_xlfn.IFNA(VLOOKUP(Q1171,Points!$D$2:$E$36,2),0)+R1171</f>
        <v>32</v>
      </c>
      <c r="D1171" s="22"/>
      <c r="E1171" s="22"/>
      <c r="F1171" s="22"/>
      <c r="G1171" s="22"/>
      <c r="H1171" s="22"/>
      <c r="I1171" s="22"/>
      <c r="J1171" s="22"/>
      <c r="K1171" s="22"/>
      <c r="L1171" s="22">
        <v>4</v>
      </c>
      <c r="M1171" s="22"/>
      <c r="N1171" s="22">
        <v>1</v>
      </c>
      <c r="O1171" s="22"/>
      <c r="P1171" s="22"/>
      <c r="Q1171" s="22"/>
      <c r="R1171" s="22">
        <f>1</f>
        <v>1</v>
      </c>
      <c r="S1171" t="s">
        <v>1486</v>
      </c>
    </row>
    <row r="1172" spans="1:19" x14ac:dyDescent="0.25">
      <c r="A1172" t="s">
        <v>109</v>
      </c>
      <c r="B1172" t="s">
        <v>675</v>
      </c>
      <c r="C1172" s="8">
        <f>_xlfn.IFNA(VLOOKUP(E1172,Points!$A$2:$B$36,2),0)+_xlfn.IFNA(VLOOKUP(F1172,Points!$A$2:$B$36,2),0)+_xlfn.IFNA(VLOOKUP(G1172,Points!$A$2:$B$36,2),0)+_xlfn.IFNA(VLOOKUP(H1172,Points!$A$2:$B$36,2),0)+_xlfn.IFNA(VLOOKUP(I1172,Points!$A$2:$B$36,2),0)+_xlfn.IFNA(VLOOKUP(J1172,Points!$A$2:$B$36,2),0)+_xlfn.IFNA(VLOOKUP(K1172,Points!$A$2:$B$36,2),0)+_xlfn.IFNA(VLOOKUP(L1172,Points!$A$2:$B$36,2),0)+_xlfn.IFNA(VLOOKUP(M1172,Points!$A$2:$B$36,2),0)+_xlfn.IFNA(VLOOKUP(N1172,Points!$A$2:$B$36,2),0)+_xlfn.IFNA(VLOOKUP(O1172,Points!$A$2:$B$36,2),0)+_xlfn.IFNA(VLOOKUP(P1172,Points!$A$2:$B$36,2),0)+_xlfn.IFNA(VLOOKUP(Q1172,Points!$D$2:$E$36,2),0)+R1172</f>
        <v>30</v>
      </c>
      <c r="D1172" s="22"/>
      <c r="E1172" s="22">
        <v>1</v>
      </c>
      <c r="F1172" s="22"/>
      <c r="G1172" s="22"/>
      <c r="H1172" s="22"/>
      <c r="I1172" s="22"/>
      <c r="J1172" s="22">
        <v>5</v>
      </c>
      <c r="K1172" s="22"/>
      <c r="L1172" s="22"/>
      <c r="M1172" s="22"/>
      <c r="N1172" s="22"/>
      <c r="O1172" s="22"/>
      <c r="P1172" s="22"/>
      <c r="Q1172" s="22"/>
      <c r="R1172" s="22">
        <f>1</f>
        <v>1</v>
      </c>
      <c r="S1172" t="s">
        <v>73</v>
      </c>
    </row>
    <row r="1173" spans="1:19" x14ac:dyDescent="0.25">
      <c r="A1173" t="s">
        <v>420</v>
      </c>
      <c r="B1173" t="s">
        <v>676</v>
      </c>
      <c r="C1173" s="8">
        <f>_xlfn.IFNA(VLOOKUP(E1173,Points!$A$2:$B$36,2),0)+_xlfn.IFNA(VLOOKUP(F1173,Points!$A$2:$B$36,2),0)+_xlfn.IFNA(VLOOKUP(G1173,Points!$A$2:$B$36,2),0)+_xlfn.IFNA(VLOOKUP(H1173,Points!$A$2:$B$36,2),0)+_xlfn.IFNA(VLOOKUP(I1173,Points!$A$2:$B$36,2),0)+_xlfn.IFNA(VLOOKUP(J1173,Points!$A$2:$B$36,2),0)+_xlfn.IFNA(VLOOKUP(K1173,Points!$A$2:$B$36,2),0)+_xlfn.IFNA(VLOOKUP(L1173,Points!$A$2:$B$36,2),0)+_xlfn.IFNA(VLOOKUP(M1173,Points!$A$2:$B$36,2),0)+_xlfn.IFNA(VLOOKUP(N1173,Points!$A$2:$B$36,2),0)+_xlfn.IFNA(VLOOKUP(O1173,Points!$A$2:$B$36,2),0)+_xlfn.IFNA(VLOOKUP(P1173,Points!$A$2:$B$36,2),0)+_xlfn.IFNA(VLOOKUP(Q1173,Points!$D$2:$E$36,2),0)+R1173</f>
        <v>29</v>
      </c>
      <c r="D1173" s="22"/>
      <c r="E1173" s="22"/>
      <c r="F1173" s="22"/>
      <c r="G1173" s="22"/>
      <c r="H1173" s="22">
        <v>3</v>
      </c>
      <c r="I1173" s="22">
        <v>2</v>
      </c>
      <c r="J1173" s="22"/>
      <c r="K1173" s="22"/>
      <c r="L1173" s="22" t="s">
        <v>72</v>
      </c>
      <c r="M1173" s="22"/>
      <c r="N1173" s="22"/>
      <c r="O1173" s="22"/>
      <c r="P1173" s="22"/>
      <c r="Q1173" s="22"/>
      <c r="R1173" s="22"/>
    </row>
    <row r="1174" spans="1:19" x14ac:dyDescent="0.25">
      <c r="A1174" t="s">
        <v>303</v>
      </c>
      <c r="B1174" t="s">
        <v>1159</v>
      </c>
      <c r="C1174" s="31">
        <f>_xlfn.IFNA(VLOOKUP(E1174,Points!$A$2:$B$36,2),0)+_xlfn.IFNA(VLOOKUP(F1174,Points!$A$2:$B$36,2),0)+_xlfn.IFNA(VLOOKUP(G1174,Points!$A$2:$B$36,2),0)+_xlfn.IFNA(VLOOKUP(H1174,Points!$A$2:$B$36,2),0)+_xlfn.IFNA(VLOOKUP(I1174,Points!$A$2:$B$36,2),0)+_xlfn.IFNA(VLOOKUP(J1174,Points!$A$2:$B$36,2),0)+_xlfn.IFNA(VLOOKUP(K1174,Points!$A$2:$B$36,2),0)+_xlfn.IFNA(VLOOKUP(L1174,Points!$A$2:$B$36,2),0)+_xlfn.IFNA(VLOOKUP(M1174,Points!$A$2:$B$36,2),0)+_xlfn.IFNA(VLOOKUP(N1174,Points!$A$2:$B$36,2),0)+_xlfn.IFNA(VLOOKUP(O1174,Points!$A$2:$B$36,2),0)+_xlfn.IFNA(VLOOKUP(P1174,Points!$A$2:$B$36,2),0)+_xlfn.IFNA(VLOOKUP(Q1174,Points!$D$2:$E$36,2),0)+R1174</f>
        <v>20</v>
      </c>
      <c r="D1174" s="22"/>
      <c r="E1174" s="22"/>
      <c r="F1174" s="22"/>
      <c r="G1174" s="22"/>
      <c r="H1174" s="22"/>
      <c r="I1174" s="22"/>
      <c r="J1174" s="22">
        <v>4</v>
      </c>
      <c r="K1174" s="22"/>
      <c r="L1174" s="22" t="s">
        <v>343</v>
      </c>
      <c r="M1174" s="22"/>
      <c r="N1174" s="22"/>
      <c r="O1174" s="22"/>
      <c r="P1174" s="22">
        <v>5</v>
      </c>
      <c r="Q1174" s="22"/>
      <c r="R1174" s="22"/>
    </row>
    <row r="1175" spans="1:19" x14ac:dyDescent="0.25">
      <c r="A1175" t="s">
        <v>199</v>
      </c>
      <c r="B1175" t="s">
        <v>1131</v>
      </c>
      <c r="C1175" s="31">
        <f>_xlfn.IFNA(VLOOKUP(E1175,Points!$A$2:$B$36,2),0)+_xlfn.IFNA(VLOOKUP(F1175,Points!$A$2:$B$36,2),0)+_xlfn.IFNA(VLOOKUP(G1175,Points!$A$2:$B$36,2),0)+_xlfn.IFNA(VLOOKUP(H1175,Points!$A$2:$B$36,2),0)+_xlfn.IFNA(VLOOKUP(I1175,Points!$A$2:$B$36,2),0)+_xlfn.IFNA(VLOOKUP(J1175,Points!$A$2:$B$36,2),0)+_xlfn.IFNA(VLOOKUP(K1175,Points!$A$2:$B$36,2),0)+_xlfn.IFNA(VLOOKUP(L1175,Points!$A$2:$B$36,2),0)+_xlfn.IFNA(VLOOKUP(M1175,Points!$A$2:$B$36,2),0)+_xlfn.IFNA(VLOOKUP(N1175,Points!$A$2:$B$36,2),0)+_xlfn.IFNA(VLOOKUP(O1175,Points!$A$2:$B$36,2),0)+_xlfn.IFNA(VLOOKUP(P1175,Points!$A$2:$B$36,2),0)+_xlfn.IFNA(VLOOKUP(Q1175,Points!$D$2:$E$36,2),0)+R1175</f>
        <v>18</v>
      </c>
      <c r="D1175" s="22"/>
      <c r="E1175" s="22"/>
      <c r="F1175" s="22"/>
      <c r="G1175" s="22"/>
      <c r="H1175" s="22"/>
      <c r="I1175" s="22"/>
      <c r="J1175" s="22" t="s">
        <v>343</v>
      </c>
      <c r="K1175" s="22"/>
      <c r="L1175" s="22">
        <v>6</v>
      </c>
      <c r="M1175" s="22"/>
      <c r="N1175" s="22"/>
      <c r="O1175" s="22"/>
      <c r="P1175" s="22">
        <v>4</v>
      </c>
      <c r="Q1175" s="22"/>
      <c r="R1175" s="22"/>
    </row>
    <row r="1176" spans="1:19" x14ac:dyDescent="0.25">
      <c r="A1176" t="s">
        <v>445</v>
      </c>
      <c r="B1176" t="s">
        <v>1295</v>
      </c>
      <c r="C1176" s="8">
        <f>_xlfn.IFNA(VLOOKUP(E1176,Points!$A$2:$B$36,2),0)+_xlfn.IFNA(VLOOKUP(F1176,Points!$A$2:$B$36,2),0)+_xlfn.IFNA(VLOOKUP(G1176,Points!$A$2:$B$36,2),0)+_xlfn.IFNA(VLOOKUP(H1176,Points!$A$2:$B$36,2),0)+_xlfn.IFNA(VLOOKUP(I1176,Points!$A$2:$B$36,2),0)+_xlfn.IFNA(VLOOKUP(J1176,Points!$A$2:$B$36,2),0)+_xlfn.IFNA(VLOOKUP(K1176,Points!$A$2:$B$36,2),0)+_xlfn.IFNA(VLOOKUP(L1176,Points!$A$2:$B$36,2),0)+_xlfn.IFNA(VLOOKUP(M1176,Points!$A$2:$B$36,2),0)+_xlfn.IFNA(VLOOKUP(N1176,Points!$A$2:$B$36,2),0)+_xlfn.IFNA(VLOOKUP(O1176,Points!$A$2:$B$36,2),0)+_xlfn.IFNA(VLOOKUP(P1176,Points!$A$2:$B$36,2),0)+_xlfn.IFNA(VLOOKUP(Q1176,Points!$D$2:$E$36,2),0)+R1176</f>
        <v>17</v>
      </c>
      <c r="D1176" s="22"/>
      <c r="E1176" s="22"/>
      <c r="F1176" s="22"/>
      <c r="G1176" s="22"/>
      <c r="H1176" s="22"/>
      <c r="I1176" s="22"/>
      <c r="J1176" s="22"/>
      <c r="K1176" s="22">
        <v>2</v>
      </c>
      <c r="L1176" s="22"/>
      <c r="M1176" s="22"/>
      <c r="N1176" s="22"/>
      <c r="O1176" s="22"/>
      <c r="P1176" s="22"/>
      <c r="Q1176" s="22"/>
      <c r="R1176" s="22">
        <f>1</f>
        <v>1</v>
      </c>
      <c r="S1176" t="s">
        <v>1313</v>
      </c>
    </row>
    <row r="1177" spans="1:19" x14ac:dyDescent="0.25">
      <c r="A1177" t="s">
        <v>81</v>
      </c>
      <c r="B1177" t="s">
        <v>1047</v>
      </c>
      <c r="C1177" s="8">
        <f>_xlfn.IFNA(VLOOKUP(E1177,Points!$A$2:$B$36,2),0)+_xlfn.IFNA(VLOOKUP(F1177,Points!$A$2:$B$36,2),0)+_xlfn.IFNA(VLOOKUP(G1177,Points!$A$2:$B$36,2),0)+_xlfn.IFNA(VLOOKUP(H1177,Points!$A$2:$B$36,2),0)+_xlfn.IFNA(VLOOKUP(I1177,Points!$A$2:$B$36,2),0)+_xlfn.IFNA(VLOOKUP(J1177,Points!$A$2:$B$36,2),0)+_xlfn.IFNA(VLOOKUP(K1177,Points!$A$2:$B$36,2),0)+_xlfn.IFNA(VLOOKUP(L1177,Points!$A$2:$B$36,2),0)+_xlfn.IFNA(VLOOKUP(M1177,Points!$A$2:$B$36,2),0)+_xlfn.IFNA(VLOOKUP(N1177,Points!$A$2:$B$36,2),0)+_xlfn.IFNA(VLOOKUP(O1177,Points!$A$2:$B$36,2),0)+_xlfn.IFNA(VLOOKUP(P1177,Points!$A$2:$B$36,2),0)+_xlfn.IFNA(VLOOKUP(Q1177,Points!$D$2:$E$36,2),0)+R1177</f>
        <v>13</v>
      </c>
      <c r="D1177" s="22"/>
      <c r="E1177" s="22"/>
      <c r="F1177" s="22"/>
      <c r="G1177" s="22"/>
      <c r="H1177" s="22"/>
      <c r="I1177" s="22">
        <v>3</v>
      </c>
      <c r="J1177" s="22"/>
      <c r="K1177" s="22"/>
      <c r="L1177" s="22"/>
      <c r="M1177" s="22"/>
      <c r="N1177" s="22"/>
      <c r="O1177" s="22"/>
      <c r="P1177" s="22"/>
      <c r="Q1177" s="22"/>
      <c r="R1177" s="22"/>
    </row>
    <row r="1178" spans="1:19" x14ac:dyDescent="0.25">
      <c r="A1178" t="s">
        <v>307</v>
      </c>
      <c r="B1178" t="s">
        <v>405</v>
      </c>
      <c r="C1178" s="8">
        <f>_xlfn.IFNA(VLOOKUP(E1178,Points!$A$2:$B$36,2),0)+_xlfn.IFNA(VLOOKUP(F1178,Points!$A$2:$B$36,2),0)+_xlfn.IFNA(VLOOKUP(G1178,Points!$A$2:$B$36,2),0)+_xlfn.IFNA(VLOOKUP(H1178,Points!$A$2:$B$36,2),0)+_xlfn.IFNA(VLOOKUP(I1178,Points!$A$2:$B$36,2),0)+_xlfn.IFNA(VLOOKUP(J1178,Points!$A$2:$B$36,2),0)+_xlfn.IFNA(VLOOKUP(K1178,Points!$A$2:$B$36,2),0)+_xlfn.IFNA(VLOOKUP(L1178,Points!$A$2:$B$36,2),0)+_xlfn.IFNA(VLOOKUP(M1178,Points!$A$2:$B$36,2),0)+_xlfn.IFNA(VLOOKUP(N1178,Points!$A$2:$B$36,2),0)+_xlfn.IFNA(VLOOKUP(O1178,Points!$A$2:$B$36,2),0)+_xlfn.IFNA(VLOOKUP(P1178,Points!$A$2:$B$36,2),0)+_xlfn.IFNA(VLOOKUP(Q1178,Points!$D$2:$E$36,2),0)+R1178</f>
        <v>13</v>
      </c>
      <c r="D1178" s="22"/>
      <c r="E1178" s="22"/>
      <c r="F1178" s="22"/>
      <c r="G1178" s="22"/>
      <c r="H1178" s="22"/>
      <c r="I1178" s="22"/>
      <c r="J1178" s="22"/>
      <c r="K1178" s="22"/>
      <c r="L1178" s="22"/>
      <c r="M1178" s="22"/>
      <c r="N1178" s="22">
        <v>3</v>
      </c>
      <c r="O1178" s="22"/>
      <c r="P1178" s="22"/>
      <c r="Q1178" s="22"/>
      <c r="R1178" s="22"/>
    </row>
    <row r="1179" spans="1:19" x14ac:dyDescent="0.25">
      <c r="A1179" t="s">
        <v>86</v>
      </c>
      <c r="B1179" t="s">
        <v>678</v>
      </c>
      <c r="C1179" s="8">
        <f>_xlfn.IFNA(VLOOKUP(E1179,Points!$A$2:$B$36,2),0)+_xlfn.IFNA(VLOOKUP(F1179,Points!$A$2:$B$36,2),0)+_xlfn.IFNA(VLOOKUP(G1179,Points!$A$2:$B$36,2),0)+_xlfn.IFNA(VLOOKUP(H1179,Points!$A$2:$B$36,2),0)+_xlfn.IFNA(VLOOKUP(I1179,Points!$A$2:$B$36,2),0)+_xlfn.IFNA(VLOOKUP(J1179,Points!$A$2:$B$36,2),0)+_xlfn.IFNA(VLOOKUP(K1179,Points!$A$2:$B$36,2),0)+_xlfn.IFNA(VLOOKUP(L1179,Points!$A$2:$B$36,2),0)+_xlfn.IFNA(VLOOKUP(M1179,Points!$A$2:$B$36,2),0)+_xlfn.IFNA(VLOOKUP(N1179,Points!$A$2:$B$36,2),0)+_xlfn.IFNA(VLOOKUP(O1179,Points!$A$2:$B$36,2),0)+_xlfn.IFNA(VLOOKUP(P1179,Points!$A$2:$B$36,2),0)+_xlfn.IFNA(VLOOKUP(Q1179,Points!$D$2:$E$36,2),0)+R1179</f>
        <v>11</v>
      </c>
      <c r="D1179" s="22"/>
      <c r="E1179" s="22"/>
      <c r="F1179" s="22"/>
      <c r="G1179" s="22"/>
      <c r="H1179" s="22">
        <v>4</v>
      </c>
      <c r="I1179" s="22"/>
      <c r="J1179" s="22"/>
      <c r="K1179" s="22"/>
      <c r="L1179" s="22"/>
      <c r="M1179" s="22"/>
      <c r="N1179" s="22"/>
      <c r="O1179" s="22"/>
      <c r="P1179" s="22"/>
      <c r="Q1179" s="22"/>
      <c r="R1179" s="22"/>
    </row>
    <row r="1180" spans="1:19" x14ac:dyDescent="0.25">
      <c r="A1180" t="s">
        <v>1296</v>
      </c>
      <c r="B1180" t="s">
        <v>153</v>
      </c>
      <c r="C1180" s="8">
        <f>_xlfn.IFNA(VLOOKUP(E1180,Points!$A$2:$B$36,2),0)+_xlfn.IFNA(VLOOKUP(F1180,Points!$A$2:$B$36,2),0)+_xlfn.IFNA(VLOOKUP(G1180,Points!$A$2:$B$36,2),0)+_xlfn.IFNA(VLOOKUP(H1180,Points!$A$2:$B$36,2),0)+_xlfn.IFNA(VLOOKUP(I1180,Points!$A$2:$B$36,2),0)+_xlfn.IFNA(VLOOKUP(J1180,Points!$A$2:$B$36,2),0)+_xlfn.IFNA(VLOOKUP(K1180,Points!$A$2:$B$36,2),0)+_xlfn.IFNA(VLOOKUP(L1180,Points!$A$2:$B$36,2),0)+_xlfn.IFNA(VLOOKUP(M1180,Points!$A$2:$B$36,2),0)+_xlfn.IFNA(VLOOKUP(N1180,Points!$A$2:$B$36,2),0)+_xlfn.IFNA(VLOOKUP(O1180,Points!$A$2:$B$36,2),0)+_xlfn.IFNA(VLOOKUP(P1180,Points!$A$2:$B$36,2),0)+_xlfn.IFNA(VLOOKUP(Q1180,Points!$D$2:$E$36,2),0)+R1180</f>
        <v>11</v>
      </c>
      <c r="D1180" s="22"/>
      <c r="E1180" s="22"/>
      <c r="F1180" s="22"/>
      <c r="G1180" s="22"/>
      <c r="H1180" s="22"/>
      <c r="I1180" s="22"/>
      <c r="J1180" s="22"/>
      <c r="K1180" s="22">
        <v>4</v>
      </c>
      <c r="L1180" s="22"/>
      <c r="M1180" s="22"/>
      <c r="N1180" s="22"/>
      <c r="O1180" s="22"/>
      <c r="P1180" s="22"/>
      <c r="Q1180" s="22"/>
      <c r="R1180" s="22"/>
    </row>
    <row r="1181" spans="1:19" x14ac:dyDescent="0.25">
      <c r="A1181" t="s">
        <v>1162</v>
      </c>
      <c r="B1181" t="s">
        <v>1163</v>
      </c>
      <c r="C1181" s="32">
        <f>_xlfn.IFNA(VLOOKUP(E1181,Points!$A$2:$B$36,2),0)+_xlfn.IFNA(VLOOKUP(F1181,Points!$A$2:$B$36,2),0)+_xlfn.IFNA(VLOOKUP(G1181,Points!$A$2:$B$36,2),0)+_xlfn.IFNA(VLOOKUP(H1181,Points!$A$2:$B$36,2),0)+_xlfn.IFNA(VLOOKUP(I1181,Points!$A$2:$B$36,2),0)+_xlfn.IFNA(VLOOKUP(J1181,Points!$A$2:$B$36,2),0)+_xlfn.IFNA(VLOOKUP(K1181,Points!$A$2:$B$36,2),0)+_xlfn.IFNA(VLOOKUP(L1181,Points!$A$2:$B$36,2),0)+_xlfn.IFNA(VLOOKUP(M1181,Points!$A$2:$B$36,2),0)+_xlfn.IFNA(VLOOKUP(N1181,Points!$A$2:$B$36,2),0)+_xlfn.IFNA(VLOOKUP(O1181,Points!$A$2:$B$36,2),0)+_xlfn.IFNA(VLOOKUP(P1181,Points!$A$2:$B$36,2),0)+_xlfn.IFNA(VLOOKUP(Q1181,Points!$D$2:$E$36,2),0)+R1181</f>
        <v>11</v>
      </c>
      <c r="D1181" s="22"/>
      <c r="E1181" s="22"/>
      <c r="F1181" s="22"/>
      <c r="G1181" s="22"/>
      <c r="H1181" s="22"/>
      <c r="I1181" s="22"/>
      <c r="J1181" s="22">
        <v>9</v>
      </c>
      <c r="K1181" s="22"/>
      <c r="L1181" s="22"/>
      <c r="M1181" s="22"/>
      <c r="N1181" s="22"/>
      <c r="O1181" s="22"/>
      <c r="P1181" s="22">
        <v>6</v>
      </c>
      <c r="Q1181" s="22"/>
      <c r="R1181" s="22"/>
    </row>
    <row r="1182" spans="1:19" x14ac:dyDescent="0.25">
      <c r="A1182" t="s">
        <v>679</v>
      </c>
      <c r="B1182" t="s">
        <v>678</v>
      </c>
      <c r="C1182" s="8">
        <f>_xlfn.IFNA(VLOOKUP(E1182,Points!$A$2:$B$36,2),0)+_xlfn.IFNA(VLOOKUP(F1182,Points!$A$2:$B$36,2),0)+_xlfn.IFNA(VLOOKUP(G1182,Points!$A$2:$B$36,2),0)+_xlfn.IFNA(VLOOKUP(H1182,Points!$A$2:$B$36,2),0)+_xlfn.IFNA(VLOOKUP(I1182,Points!$A$2:$B$36,2),0)+_xlfn.IFNA(VLOOKUP(J1182,Points!$A$2:$B$36,2),0)+_xlfn.IFNA(VLOOKUP(K1182,Points!$A$2:$B$36,2),0)+_xlfn.IFNA(VLOOKUP(L1182,Points!$A$2:$B$36,2),0)+_xlfn.IFNA(VLOOKUP(M1182,Points!$A$2:$B$36,2),0)+_xlfn.IFNA(VLOOKUP(N1182,Points!$A$2:$B$36,2),0)+_xlfn.IFNA(VLOOKUP(O1182,Points!$A$2:$B$36,2),0)+_xlfn.IFNA(VLOOKUP(P1182,Points!$A$2:$B$36,2),0)+_xlfn.IFNA(VLOOKUP(Q1182,Points!$D$2:$E$36,2),0)+R1182</f>
        <v>9</v>
      </c>
      <c r="D1182" s="22"/>
      <c r="E1182" s="22"/>
      <c r="F1182" s="22"/>
      <c r="G1182" s="22"/>
      <c r="H1182" s="22">
        <v>5</v>
      </c>
      <c r="I1182" s="22"/>
      <c r="J1182" s="22"/>
      <c r="K1182" s="22"/>
      <c r="L1182" s="22"/>
      <c r="M1182" s="22"/>
      <c r="N1182" s="22"/>
      <c r="O1182" s="22"/>
      <c r="P1182" s="22"/>
      <c r="Q1182" s="22"/>
      <c r="R1182" s="22"/>
    </row>
    <row r="1183" spans="1:19" x14ac:dyDescent="0.25">
      <c r="A1183" t="s">
        <v>680</v>
      </c>
      <c r="B1183" t="s">
        <v>387</v>
      </c>
      <c r="C1183" s="32">
        <f>_xlfn.IFNA(VLOOKUP(E1183,Points!$A$2:$B$36,2),0)+_xlfn.IFNA(VLOOKUP(F1183,Points!$A$2:$B$36,2),0)+_xlfn.IFNA(VLOOKUP(G1183,Points!$A$2:$B$36,2),0)+_xlfn.IFNA(VLOOKUP(H1183,Points!$A$2:$B$36,2),0)+_xlfn.IFNA(VLOOKUP(I1183,Points!$A$2:$B$36,2),0)+_xlfn.IFNA(VLOOKUP(J1183,Points!$A$2:$B$36,2),0)+_xlfn.IFNA(VLOOKUP(K1183,Points!$A$2:$B$36,2),0)+_xlfn.IFNA(VLOOKUP(L1183,Points!$A$2:$B$36,2),0)+_xlfn.IFNA(VLOOKUP(M1183,Points!$A$2:$B$36,2),0)+_xlfn.IFNA(VLOOKUP(N1183,Points!$A$2:$B$36,2),0)+_xlfn.IFNA(VLOOKUP(O1183,Points!$A$2:$B$36,2),0)+_xlfn.IFNA(VLOOKUP(P1183,Points!$A$2:$B$36,2),0)+_xlfn.IFNA(VLOOKUP(Q1183,Points!$D$2:$E$36,2),0)+R1183</f>
        <v>8</v>
      </c>
      <c r="D1183" s="22"/>
      <c r="E1183" s="22"/>
      <c r="F1183" s="22"/>
      <c r="G1183" s="22"/>
      <c r="H1183" s="22">
        <v>6</v>
      </c>
      <c r="I1183" s="22"/>
      <c r="J1183" s="22"/>
      <c r="K1183" s="22"/>
      <c r="L1183" s="22">
        <v>14</v>
      </c>
      <c r="M1183" s="22"/>
      <c r="N1183" s="22"/>
      <c r="O1183" s="22"/>
      <c r="P1183" s="22"/>
      <c r="Q1183" s="22"/>
      <c r="R1183" s="22"/>
    </row>
    <row r="1184" spans="1:19" x14ac:dyDescent="0.25">
      <c r="A1184" t="s">
        <v>452</v>
      </c>
      <c r="B1184" t="s">
        <v>1161</v>
      </c>
      <c r="C1184" s="8">
        <f>_xlfn.IFNA(VLOOKUP(E1184,Points!$A$2:$B$36,2),0)+_xlfn.IFNA(VLOOKUP(F1184,Points!$A$2:$B$36,2),0)+_xlfn.IFNA(VLOOKUP(G1184,Points!$A$2:$B$36,2),0)+_xlfn.IFNA(VLOOKUP(H1184,Points!$A$2:$B$36,2),0)+_xlfn.IFNA(VLOOKUP(I1184,Points!$A$2:$B$36,2),0)+_xlfn.IFNA(VLOOKUP(J1184,Points!$A$2:$B$36,2),0)+_xlfn.IFNA(VLOOKUP(K1184,Points!$A$2:$B$36,2),0)+_xlfn.IFNA(VLOOKUP(L1184,Points!$A$2:$B$36,2),0)+_xlfn.IFNA(VLOOKUP(M1184,Points!$A$2:$B$36,2),0)+_xlfn.IFNA(VLOOKUP(N1184,Points!$A$2:$B$36,2),0)+_xlfn.IFNA(VLOOKUP(O1184,Points!$A$2:$B$36,2),0)+_xlfn.IFNA(VLOOKUP(P1184,Points!$A$2:$B$36,2),0)+_xlfn.IFNA(VLOOKUP(Q1184,Points!$D$2:$E$36,2),0)+R1184</f>
        <v>7</v>
      </c>
      <c r="D1184" s="22"/>
      <c r="E1184" s="22"/>
      <c r="F1184" s="22"/>
      <c r="G1184" s="22"/>
      <c r="H1184" s="22"/>
      <c r="I1184" s="22"/>
      <c r="J1184" s="22">
        <v>6</v>
      </c>
      <c r="K1184" s="22"/>
      <c r="L1184" s="22"/>
      <c r="M1184" s="22"/>
      <c r="N1184" s="22"/>
      <c r="O1184" s="22"/>
      <c r="P1184" s="22"/>
      <c r="Q1184" s="22"/>
      <c r="R1184" s="22"/>
    </row>
    <row r="1185" spans="1:19" x14ac:dyDescent="0.25">
      <c r="A1185" t="s">
        <v>681</v>
      </c>
      <c r="B1185" t="s">
        <v>682</v>
      </c>
      <c r="C1185" s="8">
        <f>_xlfn.IFNA(VLOOKUP(E1185,Points!$A$2:$B$36,2),0)+_xlfn.IFNA(VLOOKUP(F1185,Points!$A$2:$B$36,2),0)+_xlfn.IFNA(VLOOKUP(G1185,Points!$A$2:$B$36,2),0)+_xlfn.IFNA(VLOOKUP(H1185,Points!$A$2:$B$36,2),0)+_xlfn.IFNA(VLOOKUP(I1185,Points!$A$2:$B$36,2),0)+_xlfn.IFNA(VLOOKUP(J1185,Points!$A$2:$B$36,2),0)+_xlfn.IFNA(VLOOKUP(K1185,Points!$A$2:$B$36,2),0)+_xlfn.IFNA(VLOOKUP(L1185,Points!$A$2:$B$36,2),0)+_xlfn.IFNA(VLOOKUP(M1185,Points!$A$2:$B$36,2),0)+_xlfn.IFNA(VLOOKUP(N1185,Points!$A$2:$B$36,2),0)+_xlfn.IFNA(VLOOKUP(O1185,Points!$A$2:$B$36,2),0)+_xlfn.IFNA(VLOOKUP(P1185,Points!$A$2:$B$36,2),0)+_xlfn.IFNA(VLOOKUP(Q1185,Points!$D$2:$E$36,2),0)+R1185</f>
        <v>6</v>
      </c>
      <c r="D1185" s="22"/>
      <c r="E1185" s="22"/>
      <c r="F1185" s="22"/>
      <c r="G1185" s="22"/>
      <c r="H1185" s="22">
        <v>7</v>
      </c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</row>
    <row r="1186" spans="1:19" x14ac:dyDescent="0.25">
      <c r="A1186" t="s">
        <v>467</v>
      </c>
      <c r="B1186" t="s">
        <v>1165</v>
      </c>
      <c r="C1186" s="32">
        <f>_xlfn.IFNA(VLOOKUP(E1186,Points!$A$2:$B$36,2),0)+_xlfn.IFNA(VLOOKUP(F1186,Points!$A$2:$B$36,2),0)+_xlfn.IFNA(VLOOKUP(G1186,Points!$A$2:$B$36,2),0)+_xlfn.IFNA(VLOOKUP(H1186,Points!$A$2:$B$36,2),0)+_xlfn.IFNA(VLOOKUP(I1186,Points!$A$2:$B$36,2),0)+_xlfn.IFNA(VLOOKUP(J1186,Points!$A$2:$B$36,2),0)+_xlfn.IFNA(VLOOKUP(K1186,Points!$A$2:$B$36,2),0)+_xlfn.IFNA(VLOOKUP(L1186,Points!$A$2:$B$36,2),0)+_xlfn.IFNA(VLOOKUP(M1186,Points!$A$2:$B$36,2),0)+_xlfn.IFNA(VLOOKUP(N1186,Points!$A$2:$B$36,2),0)+_xlfn.IFNA(VLOOKUP(O1186,Points!$A$2:$B$36,2),0)+_xlfn.IFNA(VLOOKUP(P1186,Points!$A$2:$B$36,2),0)+_xlfn.IFNA(VLOOKUP(Q1186,Points!$D$2:$E$36,2),0)+R1186</f>
        <v>6</v>
      </c>
      <c r="D1186" s="22"/>
      <c r="E1186" s="22"/>
      <c r="F1186" s="22"/>
      <c r="G1186" s="22"/>
      <c r="H1186" s="22"/>
      <c r="I1186" s="22"/>
      <c r="J1186" s="22">
        <v>10</v>
      </c>
      <c r="K1186" s="22"/>
      <c r="L1186" s="22">
        <v>10</v>
      </c>
      <c r="M1186" s="22"/>
      <c r="N1186" s="22"/>
      <c r="O1186" s="22"/>
      <c r="P1186" s="22"/>
      <c r="Q1186" s="22"/>
      <c r="R1186" s="22"/>
    </row>
    <row r="1187" spans="1:19" x14ac:dyDescent="0.25">
      <c r="A1187" t="s">
        <v>657</v>
      </c>
      <c r="B1187" t="s">
        <v>1598</v>
      </c>
      <c r="C1187" s="8">
        <f>_xlfn.IFNA(VLOOKUP(E1187,Points!$A$2:$B$36,2),0)+_xlfn.IFNA(VLOOKUP(F1187,Points!$A$2:$B$36,2),0)+_xlfn.IFNA(VLOOKUP(G1187,Points!$A$2:$B$36,2),0)+_xlfn.IFNA(VLOOKUP(H1187,Points!$A$2:$B$36,2),0)+_xlfn.IFNA(VLOOKUP(I1187,Points!$A$2:$B$36,2),0)+_xlfn.IFNA(VLOOKUP(J1187,Points!$A$2:$B$36,2),0)+_xlfn.IFNA(VLOOKUP(K1187,Points!$A$2:$B$36,2),0)+_xlfn.IFNA(VLOOKUP(L1187,Points!$A$2:$B$36,2),0)+_xlfn.IFNA(VLOOKUP(M1187,Points!$A$2:$B$36,2),0)+_xlfn.IFNA(VLOOKUP(N1187,Points!$A$2:$B$36,2),0)+_xlfn.IFNA(VLOOKUP(O1187,Points!$A$2:$B$36,2),0)+_xlfn.IFNA(VLOOKUP(P1187,Points!$A$2:$B$36,2),0)+_xlfn.IFNA(VLOOKUP(Q1187,Points!$D$2:$E$36,2),0)+R1187</f>
        <v>6</v>
      </c>
      <c r="D1187" s="22"/>
      <c r="E1187" s="22"/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  <c r="P1187" s="22">
        <v>7</v>
      </c>
      <c r="Q1187" s="22"/>
      <c r="R1187" s="22"/>
    </row>
    <row r="1188" spans="1:19" x14ac:dyDescent="0.25">
      <c r="A1188" t="s">
        <v>147</v>
      </c>
      <c r="B1188" t="s">
        <v>188</v>
      </c>
      <c r="C1188" s="8">
        <f>_xlfn.IFNA(VLOOKUP(E1188,Points!$A$2:$B$36,2),0)+_xlfn.IFNA(VLOOKUP(F1188,Points!$A$2:$B$36,2),0)+_xlfn.IFNA(VLOOKUP(G1188,Points!$A$2:$B$36,2),0)+_xlfn.IFNA(VLOOKUP(H1188,Points!$A$2:$B$36,2),0)+_xlfn.IFNA(VLOOKUP(I1188,Points!$A$2:$B$36,2),0)+_xlfn.IFNA(VLOOKUP(J1188,Points!$A$2:$B$36,2),0)+_xlfn.IFNA(VLOOKUP(K1188,Points!$A$2:$B$36,2),0)+_xlfn.IFNA(VLOOKUP(L1188,Points!$A$2:$B$36,2),0)+_xlfn.IFNA(VLOOKUP(M1188,Points!$A$2:$B$36,2),0)+_xlfn.IFNA(VLOOKUP(N1188,Points!$A$2:$B$36,2),0)+_xlfn.IFNA(VLOOKUP(O1188,Points!$A$2:$B$36,2),0)+_xlfn.IFNA(VLOOKUP(P1188,Points!$A$2:$B$36,2),0)+_xlfn.IFNA(VLOOKUP(Q1188,Points!$D$2:$E$36,2),0)+R1188</f>
        <v>5</v>
      </c>
      <c r="D1188" s="22"/>
      <c r="E1188" s="22"/>
      <c r="F1188" s="22"/>
      <c r="G1188" s="22"/>
      <c r="H1188" s="22"/>
      <c r="I1188" s="22"/>
      <c r="J1188" s="22">
        <v>8</v>
      </c>
      <c r="K1188" s="22"/>
      <c r="L1188" s="22"/>
      <c r="M1188" s="22"/>
      <c r="N1188" s="22"/>
      <c r="O1188" s="22"/>
      <c r="P1188" s="22"/>
      <c r="Q1188" s="22"/>
      <c r="R1188" s="22"/>
    </row>
    <row r="1189" spans="1:19" x14ac:dyDescent="0.25">
      <c r="A1189" t="s">
        <v>203</v>
      </c>
      <c r="B1189" t="s">
        <v>1393</v>
      </c>
      <c r="C1189" s="8">
        <f>_xlfn.IFNA(VLOOKUP(E1189,Points!$A$2:$B$36,2),0)+_xlfn.IFNA(VLOOKUP(F1189,Points!$A$2:$B$36,2),0)+_xlfn.IFNA(VLOOKUP(G1189,Points!$A$2:$B$36,2),0)+_xlfn.IFNA(VLOOKUP(H1189,Points!$A$2:$B$36,2),0)+_xlfn.IFNA(VLOOKUP(I1189,Points!$A$2:$B$36,2),0)+_xlfn.IFNA(VLOOKUP(J1189,Points!$A$2:$B$36,2),0)+_xlfn.IFNA(VLOOKUP(K1189,Points!$A$2:$B$36,2),0)+_xlfn.IFNA(VLOOKUP(L1189,Points!$A$2:$B$36,2),0)+_xlfn.IFNA(VLOOKUP(M1189,Points!$A$2:$B$36,2),0)+_xlfn.IFNA(VLOOKUP(N1189,Points!$A$2:$B$36,2),0)+_xlfn.IFNA(VLOOKUP(O1189,Points!$A$2:$B$36,2),0)+_xlfn.IFNA(VLOOKUP(P1189,Points!$A$2:$B$36,2),0)+_xlfn.IFNA(VLOOKUP(Q1189,Points!$D$2:$E$36,2),0)+R1189</f>
        <v>4</v>
      </c>
      <c r="D1189" s="22"/>
      <c r="E1189" s="22"/>
      <c r="F1189" s="22"/>
      <c r="G1189" s="22"/>
      <c r="H1189" s="22"/>
      <c r="I1189" s="22"/>
      <c r="J1189" s="22"/>
      <c r="K1189" s="22"/>
      <c r="L1189" s="22">
        <v>9</v>
      </c>
      <c r="M1189" s="22"/>
      <c r="N1189" s="22"/>
      <c r="O1189" s="22"/>
      <c r="P1189" s="22"/>
      <c r="Q1189" s="22"/>
      <c r="R1189" s="22"/>
    </row>
    <row r="1190" spans="1:19" x14ac:dyDescent="0.25">
      <c r="A1190" t="s">
        <v>452</v>
      </c>
      <c r="B1190" t="s">
        <v>1164</v>
      </c>
      <c r="C1190" s="32">
        <f>_xlfn.IFNA(VLOOKUP(E1190,Points!$A$2:$B$36,2),0)+_xlfn.IFNA(VLOOKUP(F1190,Points!$A$2:$B$36,2),0)+_xlfn.IFNA(VLOOKUP(G1190,Points!$A$2:$B$36,2),0)+_xlfn.IFNA(VLOOKUP(H1190,Points!$A$2:$B$36,2),0)+_xlfn.IFNA(VLOOKUP(I1190,Points!$A$2:$B$36,2),0)+_xlfn.IFNA(VLOOKUP(J1190,Points!$A$2:$B$36,2),0)+_xlfn.IFNA(VLOOKUP(K1190,Points!$A$2:$B$36,2),0)+_xlfn.IFNA(VLOOKUP(L1190,Points!$A$2:$B$36,2),0)+_xlfn.IFNA(VLOOKUP(M1190,Points!$A$2:$B$36,2),0)+_xlfn.IFNA(VLOOKUP(N1190,Points!$A$2:$B$36,2),0)+_xlfn.IFNA(VLOOKUP(O1190,Points!$A$2:$B$36,2),0)+_xlfn.IFNA(VLOOKUP(P1190,Points!$A$2:$B$36,2),0)+_xlfn.IFNA(VLOOKUP(Q1190,Points!$D$2:$E$36,2),0)+R1190</f>
        <v>3</v>
      </c>
      <c r="D1190" s="22"/>
      <c r="E1190" s="22"/>
      <c r="F1190" s="22"/>
      <c r="G1190" s="22"/>
      <c r="H1190" s="22"/>
      <c r="I1190" s="22"/>
      <c r="J1190" s="22">
        <v>11</v>
      </c>
      <c r="K1190" s="22"/>
      <c r="L1190" s="22">
        <v>12</v>
      </c>
      <c r="M1190" s="22"/>
      <c r="N1190" s="22"/>
      <c r="O1190" s="22"/>
      <c r="P1190" s="22"/>
      <c r="Q1190" s="22"/>
      <c r="R1190" s="22"/>
    </row>
    <row r="1191" spans="1:19" x14ac:dyDescent="0.25">
      <c r="A1191" t="s">
        <v>176</v>
      </c>
      <c r="B1191" t="s">
        <v>1165</v>
      </c>
      <c r="C1191" s="32">
        <f>_xlfn.IFNA(VLOOKUP(E1191,Points!$A$2:$B$36,2),0)+_xlfn.IFNA(VLOOKUP(F1191,Points!$A$2:$B$36,2),0)+_xlfn.IFNA(VLOOKUP(G1191,Points!$A$2:$B$36,2),0)+_xlfn.IFNA(VLOOKUP(H1191,Points!$A$2:$B$36,2),0)+_xlfn.IFNA(VLOOKUP(I1191,Points!$A$2:$B$36,2),0)+_xlfn.IFNA(VLOOKUP(J1191,Points!$A$2:$B$36,2),0)+_xlfn.IFNA(VLOOKUP(K1191,Points!$A$2:$B$36,2),0)+_xlfn.IFNA(VLOOKUP(L1191,Points!$A$2:$B$36,2),0)+_xlfn.IFNA(VLOOKUP(M1191,Points!$A$2:$B$36,2),0)+_xlfn.IFNA(VLOOKUP(N1191,Points!$A$2:$B$36,2),0)+_xlfn.IFNA(VLOOKUP(O1191,Points!$A$2:$B$36,2),0)+_xlfn.IFNA(VLOOKUP(P1191,Points!$A$2:$B$36,2),0)+_xlfn.IFNA(VLOOKUP(Q1191,Points!$D$2:$E$36,2),0)+R1191</f>
        <v>2</v>
      </c>
      <c r="D1191" s="22"/>
      <c r="E1191" s="22"/>
      <c r="F1191" s="22"/>
      <c r="G1191" s="22"/>
      <c r="H1191" s="22"/>
      <c r="I1191" s="22"/>
      <c r="J1191" s="22">
        <v>12</v>
      </c>
      <c r="K1191" s="22"/>
      <c r="L1191" s="22">
        <v>13</v>
      </c>
      <c r="M1191" s="22"/>
      <c r="N1191" s="22"/>
      <c r="O1191" s="22"/>
      <c r="P1191" s="22"/>
      <c r="Q1191" s="22"/>
      <c r="R1191" s="22"/>
    </row>
    <row r="1192" spans="1:19" x14ac:dyDescent="0.25">
      <c r="A1192" t="s">
        <v>1394</v>
      </c>
      <c r="B1192" t="s">
        <v>1395</v>
      </c>
      <c r="C1192" s="8">
        <f>_xlfn.IFNA(VLOOKUP(E1192,Points!$A$2:$B$36,2),0)+_xlfn.IFNA(VLOOKUP(F1192,Points!$A$2:$B$36,2),0)+_xlfn.IFNA(VLOOKUP(G1192,Points!$A$2:$B$36,2),0)+_xlfn.IFNA(VLOOKUP(H1192,Points!$A$2:$B$36,2),0)+_xlfn.IFNA(VLOOKUP(I1192,Points!$A$2:$B$36,2),0)+_xlfn.IFNA(VLOOKUP(J1192,Points!$A$2:$B$36,2),0)+_xlfn.IFNA(VLOOKUP(K1192,Points!$A$2:$B$36,2),0)+_xlfn.IFNA(VLOOKUP(L1192,Points!$A$2:$B$36,2),0)+_xlfn.IFNA(VLOOKUP(M1192,Points!$A$2:$B$36,2),0)+_xlfn.IFNA(VLOOKUP(N1192,Points!$A$2:$B$36,2),0)+_xlfn.IFNA(VLOOKUP(O1192,Points!$A$2:$B$36,2),0)+_xlfn.IFNA(VLOOKUP(P1192,Points!$A$2:$B$36,2),0)+_xlfn.IFNA(VLOOKUP(Q1192,Points!$D$2:$E$36,2),0)+R1192</f>
        <v>2</v>
      </c>
      <c r="D1192" s="22"/>
      <c r="E1192" s="22"/>
      <c r="F1192" s="22"/>
      <c r="G1192" s="22"/>
      <c r="H1192" s="22"/>
      <c r="I1192" s="22"/>
      <c r="J1192" s="22"/>
      <c r="K1192" s="22"/>
      <c r="L1192" s="22">
        <v>11</v>
      </c>
      <c r="M1192" s="22"/>
      <c r="N1192" s="22"/>
      <c r="O1192" s="22"/>
      <c r="P1192" s="22"/>
      <c r="Q1192" s="22"/>
      <c r="R1192" s="22"/>
    </row>
    <row r="1193" spans="1:19" hidden="1" x14ac:dyDescent="0.25">
      <c r="C1193" s="8">
        <f>_xlfn.IFNA(VLOOKUP(E1193,Points!$A$2:$B$36,2),0)+_xlfn.IFNA(VLOOKUP(F1193,Points!$A$2:$B$36,2),0)+_xlfn.IFNA(VLOOKUP(G1193,Points!$A$2:$B$36,2),0)+_xlfn.IFNA(VLOOKUP(H1193,Points!$A$2:$B$36,2),0)+_xlfn.IFNA(VLOOKUP(I1193,Points!$A$2:$B$36,2),0)+_xlfn.IFNA(VLOOKUP(J1193,Points!$A$2:$B$36,2),0)+_xlfn.IFNA(VLOOKUP(K1193,Points!$A$2:$B$36,2),0)+_xlfn.IFNA(VLOOKUP(L1193,Points!$A$2:$B$36,2),0)+_xlfn.IFNA(VLOOKUP(M1193,Points!$A$2:$B$36,2),0)+_xlfn.IFNA(VLOOKUP(N1193,Points!$A$2:$B$36,2),0)+_xlfn.IFNA(VLOOKUP(O1193,Points!$A$2:$B$36,2),0)+_xlfn.IFNA(VLOOKUP(P1193,Points!$A$2:$B$36,2),0)+_xlfn.IFNA(VLOOKUP(Q1193,Points!$D$2:$E$36,2),0)+R1193</f>
        <v>0</v>
      </c>
      <c r="D1193" s="22"/>
      <c r="E1193" s="22"/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  <c r="P1193" s="22"/>
      <c r="Q1193" s="22"/>
      <c r="R1193" s="22"/>
    </row>
    <row r="1194" spans="1:19" hidden="1" x14ac:dyDescent="0.25">
      <c r="C1194" s="8">
        <f>_xlfn.IFNA(VLOOKUP(E1194,Points!$A$2:$B$36,2),0)+_xlfn.IFNA(VLOOKUP(F1194,Points!$A$2:$B$36,2),0)+_xlfn.IFNA(VLOOKUP(G1194,Points!$A$2:$B$36,2),0)+_xlfn.IFNA(VLOOKUP(H1194,Points!$A$2:$B$36,2),0)+_xlfn.IFNA(VLOOKUP(I1194,Points!$A$2:$B$36,2),0)+_xlfn.IFNA(VLOOKUP(J1194,Points!$A$2:$B$36,2),0)+_xlfn.IFNA(VLOOKUP(K1194,Points!$A$2:$B$36,2),0)+_xlfn.IFNA(VLOOKUP(L1194,Points!$A$2:$B$36,2),0)+_xlfn.IFNA(VLOOKUP(M1194,Points!$A$2:$B$36,2),0)+_xlfn.IFNA(VLOOKUP(N1194,Points!$A$2:$B$36,2),0)+_xlfn.IFNA(VLOOKUP(O1194,Points!$A$2:$B$36,2),0)+_xlfn.IFNA(VLOOKUP(P1194,Points!$A$2:$B$36,2),0)+_xlfn.IFNA(VLOOKUP(Q1194,Points!$D$2:$E$36,2),0)+R1194</f>
        <v>0</v>
      </c>
      <c r="D1194" s="22"/>
      <c r="E1194" s="22"/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  <c r="P1194" s="22"/>
      <c r="Q1194" s="22"/>
      <c r="R1194" s="22"/>
    </row>
    <row r="1195" spans="1:19" hidden="1" x14ac:dyDescent="0.25">
      <c r="C1195" s="8">
        <f>_xlfn.IFNA(VLOOKUP(E1195,Points!$A$2:$B$36,2),0)+_xlfn.IFNA(VLOOKUP(F1195,Points!$A$2:$B$36,2),0)+_xlfn.IFNA(VLOOKUP(G1195,Points!$A$2:$B$36,2),0)+_xlfn.IFNA(VLOOKUP(H1195,Points!$A$2:$B$36,2),0)+_xlfn.IFNA(VLOOKUP(I1195,Points!$A$2:$B$36,2),0)+_xlfn.IFNA(VLOOKUP(J1195,Points!$A$2:$B$36,2),0)+_xlfn.IFNA(VLOOKUP(K1195,Points!$A$2:$B$36,2),0)+_xlfn.IFNA(VLOOKUP(L1195,Points!$A$2:$B$36,2),0)+_xlfn.IFNA(VLOOKUP(M1195,Points!$A$2:$B$36,2),0)+_xlfn.IFNA(VLOOKUP(N1195,Points!$A$2:$B$36,2),0)+_xlfn.IFNA(VLOOKUP(O1195,Points!$A$2:$B$36,2),0)+_xlfn.IFNA(VLOOKUP(P1195,Points!$A$2:$B$36,2),0)+_xlfn.IFNA(VLOOKUP(Q1195,Points!$D$2:$E$36,2),0)+R1195</f>
        <v>0</v>
      </c>
      <c r="D1195" s="22"/>
      <c r="E1195" s="22"/>
      <c r="F1195" s="22"/>
      <c r="G1195" s="22"/>
      <c r="H1195" s="22"/>
      <c r="I1195" s="22"/>
      <c r="J1195" s="22"/>
      <c r="K1195" s="22"/>
      <c r="L1195" s="22"/>
      <c r="M1195" s="22"/>
      <c r="N1195" s="22"/>
      <c r="O1195" s="22"/>
      <c r="P1195" s="22"/>
      <c r="Q1195" s="22"/>
      <c r="R1195" s="22"/>
    </row>
    <row r="1196" spans="1:19" hidden="1" x14ac:dyDescent="0.25">
      <c r="C1196" s="8">
        <f>_xlfn.IFNA(VLOOKUP(E1196,Points!$A$2:$B$36,2),0)+_xlfn.IFNA(VLOOKUP(F1196,Points!$A$2:$B$36,2),0)+_xlfn.IFNA(VLOOKUP(G1196,Points!$A$2:$B$36,2),0)+_xlfn.IFNA(VLOOKUP(H1196,Points!$A$2:$B$36,2),0)+_xlfn.IFNA(VLOOKUP(I1196,Points!$A$2:$B$36,2),0)+_xlfn.IFNA(VLOOKUP(J1196,Points!$A$2:$B$36,2),0)+_xlfn.IFNA(VLOOKUP(K1196,Points!$A$2:$B$36,2),0)+_xlfn.IFNA(VLOOKUP(L1196,Points!$A$2:$B$36,2),0)+_xlfn.IFNA(VLOOKUP(M1196,Points!$A$2:$B$36,2),0)+_xlfn.IFNA(VLOOKUP(N1196,Points!$A$2:$B$36,2),0)+_xlfn.IFNA(VLOOKUP(O1196,Points!$A$2:$B$36,2),0)+_xlfn.IFNA(VLOOKUP(P1196,Points!$A$2:$B$36,2),0)+_xlfn.IFNA(VLOOKUP(Q1196,Points!$D$2:$E$36,2),0)+R1196</f>
        <v>0</v>
      </c>
      <c r="D1196" s="22"/>
      <c r="E1196" s="22"/>
      <c r="F1196" s="22"/>
      <c r="G1196" s="22"/>
      <c r="H1196" s="22"/>
      <c r="I1196" s="22"/>
      <c r="J1196" s="22"/>
      <c r="K1196" s="22"/>
      <c r="L1196" s="22"/>
      <c r="M1196" s="22"/>
      <c r="N1196" s="22"/>
      <c r="O1196" s="22"/>
      <c r="P1196" s="22"/>
      <c r="Q1196" s="22"/>
      <c r="R1196" s="22"/>
    </row>
    <row r="1197" spans="1:19" x14ac:dyDescent="0.25">
      <c r="C1197" s="8">
        <f>_xlfn.IFNA(VLOOKUP(E1197,Points!$A$2:$B$36,2),0)+_xlfn.IFNA(VLOOKUP(F1197,Points!$A$2:$B$36,2),0)+_xlfn.IFNA(VLOOKUP(G1197,Points!$A$2:$B$36,2),0)+_xlfn.IFNA(VLOOKUP(H1197,Points!$A$2:$B$36,2),0)+_xlfn.IFNA(VLOOKUP(I1197,Points!$A$2:$B$36,2),0)+_xlfn.IFNA(VLOOKUP(J1197,Points!$A$2:$B$36,2),0)+_xlfn.IFNA(VLOOKUP(K1197,Points!$A$2:$B$36,2),0)+_xlfn.IFNA(VLOOKUP(L1197,Points!$A$2:$B$36,2),0)+_xlfn.IFNA(VLOOKUP(M1197,Points!$A$2:$B$36,2),0)+_xlfn.IFNA(VLOOKUP(N1197,Points!$A$2:$B$36,2),0)+_xlfn.IFNA(VLOOKUP(O1197,Points!$A$2:$B$36,2),0)+_xlfn.IFNA(VLOOKUP(P1197,Points!$A$2:$B$36,2),0)+_xlfn.IFNA(VLOOKUP(Q1197,Points!$D$2:$E$36,2),0)+R1197</f>
        <v>0</v>
      </c>
      <c r="D1197" s="22"/>
      <c r="E1197" s="22"/>
      <c r="F1197" s="22"/>
      <c r="G1197" s="22"/>
      <c r="H1197" s="22"/>
      <c r="I1197" s="22"/>
      <c r="J1197" s="22"/>
      <c r="K1197" s="22"/>
      <c r="L1197" s="22"/>
      <c r="M1197" s="22"/>
      <c r="N1197" s="22"/>
      <c r="O1197" s="22"/>
      <c r="P1197" s="22"/>
      <c r="Q1197" s="22"/>
      <c r="R1197" s="22"/>
    </row>
    <row r="1198" spans="1:19" x14ac:dyDescent="0.25">
      <c r="A1198" s="13" t="s">
        <v>26</v>
      </c>
      <c r="B1198" s="13"/>
      <c r="C1198" s="13"/>
      <c r="D1198" s="23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</row>
    <row r="1199" spans="1:19" x14ac:dyDescent="0.25">
      <c r="A1199" t="s">
        <v>160</v>
      </c>
      <c r="B1199" t="s">
        <v>692</v>
      </c>
      <c r="C1199" s="8">
        <f>_xlfn.IFNA(VLOOKUP(E1199,Points!$A$2:$B$36,2),0)+_xlfn.IFNA(VLOOKUP(F1199,Points!$A$2:$B$36,2),0)+_xlfn.IFNA(VLOOKUP(G1199,Points!$A$2:$B$36,2),0)+_xlfn.IFNA(VLOOKUP(H1199,Points!$A$2:$B$36,2),0)+_xlfn.IFNA(VLOOKUP(I1199,Points!$A$2:$B$36,2),0)+_xlfn.IFNA(VLOOKUP(J1199,Points!$A$2:$B$36,2),0)+_xlfn.IFNA(VLOOKUP(K1199,Points!$A$2:$B$36,2),0)+_xlfn.IFNA(VLOOKUP(L1199,Points!$A$2:$B$36,2),0)+_xlfn.IFNA(VLOOKUP(M1199,Points!$A$2:$B$36,2),0)+_xlfn.IFNA(VLOOKUP(N1199,Points!$A$2:$B$36,2),0)+_xlfn.IFNA(VLOOKUP(O1199,Points!$A$2:$B$36,2),0)+_xlfn.IFNA(VLOOKUP(P1199,Points!$A$2:$B$36,2),0)+_xlfn.IFNA(VLOOKUP(Q1199,Points!$D$2:$E$36,2),0)+R1199</f>
        <v>41</v>
      </c>
      <c r="D1199" s="22"/>
      <c r="E1199" s="22"/>
      <c r="F1199" s="22"/>
      <c r="G1199" s="22"/>
      <c r="H1199" s="22" t="s">
        <v>274</v>
      </c>
      <c r="I1199" s="22"/>
      <c r="J1199" s="22">
        <v>1</v>
      </c>
      <c r="K1199" s="22"/>
      <c r="L1199" s="22" t="s">
        <v>339</v>
      </c>
      <c r="M1199" s="22" t="s">
        <v>1184</v>
      </c>
      <c r="N1199" s="22">
        <v>1</v>
      </c>
      <c r="O1199" s="22"/>
      <c r="P1199" s="22"/>
      <c r="Q1199" s="22"/>
      <c r="R1199" s="22">
        <f>1</f>
        <v>1</v>
      </c>
      <c r="S1199" t="s">
        <v>1486</v>
      </c>
    </row>
    <row r="1200" spans="1:19" x14ac:dyDescent="0.25">
      <c r="A1200" t="s">
        <v>103</v>
      </c>
      <c r="B1200" t="s">
        <v>1166</v>
      </c>
      <c r="C1200" s="32">
        <f>_xlfn.IFNA(VLOOKUP(E1200,Points!$A$2:$B$36,2),0)+_xlfn.IFNA(VLOOKUP(F1200,Points!$A$2:$B$36,2),0)+_xlfn.IFNA(VLOOKUP(G1200,Points!$A$2:$B$36,2),0)+_xlfn.IFNA(VLOOKUP(H1200,Points!$A$2:$B$36,2),0)+_xlfn.IFNA(VLOOKUP(I1200,Points!$A$2:$B$36,2),0)+_xlfn.IFNA(VLOOKUP(J1200,Points!$A$2:$B$36,2),0)+_xlfn.IFNA(VLOOKUP(K1200,Points!$A$2:$B$36,2),0)+_xlfn.IFNA(VLOOKUP(L1200,Points!$A$2:$B$36,2),0)+_xlfn.IFNA(VLOOKUP(M1200,Points!$A$2:$B$36,2),0)+_xlfn.IFNA(VLOOKUP(N1200,Points!$A$2:$B$36,2),0)+_xlfn.IFNA(VLOOKUP(O1200,Points!$A$2:$B$36,2),0)+_xlfn.IFNA(VLOOKUP(P1200,Points!$A$2:$B$36,2),0)+_xlfn.IFNA(VLOOKUP(Q1200,Points!$D$2:$E$36,2),0)+R1200</f>
        <v>41</v>
      </c>
      <c r="D1200" s="22"/>
      <c r="E1200" s="22"/>
      <c r="F1200" s="22"/>
      <c r="G1200" s="22"/>
      <c r="H1200" s="22"/>
      <c r="I1200" s="22"/>
      <c r="J1200" s="22" t="s">
        <v>276</v>
      </c>
      <c r="K1200" s="22"/>
      <c r="L1200" s="22">
        <v>1</v>
      </c>
      <c r="M1200" s="22" t="s">
        <v>1184</v>
      </c>
      <c r="N1200" s="22"/>
      <c r="O1200" s="22"/>
      <c r="P1200" s="22">
        <v>1</v>
      </c>
      <c r="Q1200" s="22"/>
      <c r="R1200" s="22">
        <f>1</f>
        <v>1</v>
      </c>
      <c r="S1200" t="s">
        <v>1426</v>
      </c>
    </row>
    <row r="1201" spans="1:19" x14ac:dyDescent="0.25">
      <c r="A1201" t="s">
        <v>158</v>
      </c>
      <c r="B1201" t="s">
        <v>686</v>
      </c>
      <c r="C1201" s="8">
        <f>_xlfn.IFNA(VLOOKUP(E1201,Points!$A$2:$B$36,2),0)+_xlfn.IFNA(VLOOKUP(F1201,Points!$A$2:$B$36,2),0)+_xlfn.IFNA(VLOOKUP(G1201,Points!$A$2:$B$36,2),0)+_xlfn.IFNA(VLOOKUP(H1201,Points!$A$2:$B$36,2),0)+_xlfn.IFNA(VLOOKUP(I1201,Points!$A$2:$B$36,2),0)+_xlfn.IFNA(VLOOKUP(J1201,Points!$A$2:$B$36,2),0)+_xlfn.IFNA(VLOOKUP(K1201,Points!$A$2:$B$36,2),0)+_xlfn.IFNA(VLOOKUP(L1201,Points!$A$2:$B$36,2),0)+_xlfn.IFNA(VLOOKUP(M1201,Points!$A$2:$B$36,2),0)+_xlfn.IFNA(VLOOKUP(N1201,Points!$A$2:$B$36,2),0)+_xlfn.IFNA(VLOOKUP(O1201,Points!$A$2:$B$36,2),0)+_xlfn.IFNA(VLOOKUP(P1201,Points!$A$2:$B$36,2),0)+_xlfn.IFNA(VLOOKUP(Q1201,Points!$D$2:$E$36,2),0)+R1201</f>
        <v>38</v>
      </c>
      <c r="D1201" s="22"/>
      <c r="E1201" s="22">
        <v>2</v>
      </c>
      <c r="F1201" s="22"/>
      <c r="G1201" s="22"/>
      <c r="H1201" s="22" t="s">
        <v>339</v>
      </c>
      <c r="I1201" s="22">
        <v>1</v>
      </c>
      <c r="J1201" s="22"/>
      <c r="K1201" s="22"/>
      <c r="L1201" s="22"/>
      <c r="M1201" s="22"/>
      <c r="N1201" s="22"/>
      <c r="O1201" s="22"/>
      <c r="P1201" s="22" t="s">
        <v>827</v>
      </c>
      <c r="Q1201" s="22"/>
      <c r="R1201" s="22">
        <f>1+1</f>
        <v>2</v>
      </c>
      <c r="S1201" t="s">
        <v>1238</v>
      </c>
    </row>
    <row r="1202" spans="1:19" x14ac:dyDescent="0.25">
      <c r="A1202" t="s">
        <v>266</v>
      </c>
      <c r="B1202" t="s">
        <v>689</v>
      </c>
      <c r="C1202" s="8">
        <f>_xlfn.IFNA(VLOOKUP(E1202,Points!$A$2:$B$36,2),0)+_xlfn.IFNA(VLOOKUP(F1202,Points!$A$2:$B$36,2),0)+_xlfn.IFNA(VLOOKUP(G1202,Points!$A$2:$B$36,2),0)+_xlfn.IFNA(VLOOKUP(H1202,Points!$A$2:$B$36,2),0)+_xlfn.IFNA(VLOOKUP(I1202,Points!$A$2:$B$36,2),0)+_xlfn.IFNA(VLOOKUP(J1202,Points!$A$2:$B$36,2),0)+_xlfn.IFNA(VLOOKUP(K1202,Points!$A$2:$B$36,2),0)+_xlfn.IFNA(VLOOKUP(L1202,Points!$A$2:$B$36,2),0)+_xlfn.IFNA(VLOOKUP(M1202,Points!$A$2:$B$36,2),0)+_xlfn.IFNA(VLOOKUP(N1202,Points!$A$2:$B$36,2),0)+_xlfn.IFNA(VLOOKUP(O1202,Points!$A$2:$B$36,2),0)+_xlfn.IFNA(VLOOKUP(P1202,Points!$A$2:$B$36,2),0)+_xlfn.IFNA(VLOOKUP(Q1202,Points!$D$2:$E$36,2),0)+R1202</f>
        <v>37</v>
      </c>
      <c r="D1202" s="22"/>
      <c r="E1202" s="22">
        <v>1</v>
      </c>
      <c r="F1202" s="22"/>
      <c r="G1202" s="22"/>
      <c r="H1202" s="22"/>
      <c r="I1202" s="22"/>
      <c r="J1202" s="22">
        <v>2</v>
      </c>
      <c r="K1202" s="22"/>
      <c r="L1202" s="22"/>
      <c r="M1202" s="22"/>
      <c r="N1202" s="22"/>
      <c r="O1202" s="22"/>
      <c r="P1202" s="22"/>
      <c r="Q1202" s="22"/>
      <c r="R1202" s="22">
        <f>1</f>
        <v>1</v>
      </c>
      <c r="S1202" t="s">
        <v>73</v>
      </c>
    </row>
    <row r="1203" spans="1:19" x14ac:dyDescent="0.25">
      <c r="A1203" t="s">
        <v>687</v>
      </c>
      <c r="B1203" t="s">
        <v>688</v>
      </c>
      <c r="C1203" s="8">
        <f>_xlfn.IFNA(VLOOKUP(E1203,Points!$A$2:$B$36,2),0)+_xlfn.IFNA(VLOOKUP(F1203,Points!$A$2:$B$36,2),0)+_xlfn.IFNA(VLOOKUP(G1203,Points!$A$2:$B$36,2),0)+_xlfn.IFNA(VLOOKUP(H1203,Points!$A$2:$B$36,2),0)+_xlfn.IFNA(VLOOKUP(I1203,Points!$A$2:$B$36,2),0)+_xlfn.IFNA(VLOOKUP(J1203,Points!$A$2:$B$36,2),0)+_xlfn.IFNA(VLOOKUP(K1203,Points!$A$2:$B$36,2),0)+_xlfn.IFNA(VLOOKUP(L1203,Points!$A$2:$B$36,2),0)+_xlfn.IFNA(VLOOKUP(M1203,Points!$A$2:$B$36,2),0)+_xlfn.IFNA(VLOOKUP(N1203,Points!$A$2:$B$36,2),0)+_xlfn.IFNA(VLOOKUP(O1203,Points!$A$2:$B$36,2),0)+_xlfn.IFNA(VLOOKUP(P1203,Points!$A$2:$B$36,2),0)+_xlfn.IFNA(VLOOKUP(Q1203,Points!$D$2:$E$36,2),0)+R1203</f>
        <v>37</v>
      </c>
      <c r="D1203" s="22"/>
      <c r="E1203" s="22"/>
      <c r="F1203" s="22"/>
      <c r="G1203" s="22">
        <v>1</v>
      </c>
      <c r="H1203" s="22"/>
      <c r="I1203" s="22"/>
      <c r="J1203" s="22" t="s">
        <v>454</v>
      </c>
      <c r="K1203" s="22"/>
      <c r="L1203" s="22"/>
      <c r="M1203" s="22"/>
      <c r="N1203" s="22"/>
      <c r="O1203" s="22"/>
      <c r="P1203" s="22">
        <v>2</v>
      </c>
      <c r="Q1203" s="22"/>
      <c r="R1203" s="22">
        <f>1</f>
        <v>1</v>
      </c>
      <c r="S1203" t="s">
        <v>69</v>
      </c>
    </row>
    <row r="1204" spans="1:19" x14ac:dyDescent="0.25">
      <c r="A1204" t="s">
        <v>118</v>
      </c>
      <c r="B1204" t="s">
        <v>683</v>
      </c>
      <c r="C1204" s="8">
        <f>_xlfn.IFNA(VLOOKUP(E1204,Points!$A$2:$B$36,2),0)+_xlfn.IFNA(VLOOKUP(F1204,Points!$A$2:$B$36,2),0)+_xlfn.IFNA(VLOOKUP(G1204,Points!$A$2:$B$36,2),0)+_xlfn.IFNA(VLOOKUP(H1204,Points!$A$2:$B$36,2),0)+_xlfn.IFNA(VLOOKUP(I1204,Points!$A$2:$B$36,2),0)+_xlfn.IFNA(VLOOKUP(J1204,Points!$A$2:$B$36,2),0)+_xlfn.IFNA(VLOOKUP(K1204,Points!$A$2:$B$36,2),0)+_xlfn.IFNA(VLOOKUP(L1204,Points!$A$2:$B$36,2),0)+_xlfn.IFNA(VLOOKUP(M1204,Points!$A$2:$B$36,2),0)+_xlfn.IFNA(VLOOKUP(N1204,Points!$A$2:$B$36,2),0)+_xlfn.IFNA(VLOOKUP(O1204,Points!$A$2:$B$36,2),0)+_xlfn.IFNA(VLOOKUP(P1204,Points!$A$2:$B$36,2),0)+_xlfn.IFNA(VLOOKUP(Q1204,Points!$D$2:$E$36,2),0)+R1204</f>
        <v>35</v>
      </c>
      <c r="D1204" s="22"/>
      <c r="E1204" s="22"/>
      <c r="F1204">
        <v>1</v>
      </c>
      <c r="G1204" s="22">
        <v>3</v>
      </c>
      <c r="H1204" s="22"/>
      <c r="I1204" s="22"/>
      <c r="J1204" s="22" t="s">
        <v>746</v>
      </c>
      <c r="K1204" s="22"/>
      <c r="L1204" s="22"/>
      <c r="M1204" s="22"/>
      <c r="N1204" s="22"/>
      <c r="O1204" s="22"/>
      <c r="P1204" s="22"/>
      <c r="Q1204" s="22"/>
      <c r="R1204" s="22">
        <f>1+1</f>
        <v>2</v>
      </c>
      <c r="S1204" t="s">
        <v>337</v>
      </c>
    </row>
    <row r="1205" spans="1:19" x14ac:dyDescent="0.25">
      <c r="A1205" t="s">
        <v>690</v>
      </c>
      <c r="B1205" t="s">
        <v>691</v>
      </c>
      <c r="C1205" s="8">
        <f>_xlfn.IFNA(VLOOKUP(E1205,Points!$A$2:$B$36,2),0)+_xlfn.IFNA(VLOOKUP(F1205,Points!$A$2:$B$36,2),0)+_xlfn.IFNA(VLOOKUP(G1205,Points!$A$2:$B$36,2),0)+_xlfn.IFNA(VLOOKUP(H1205,Points!$A$2:$B$36,2),0)+_xlfn.IFNA(VLOOKUP(I1205,Points!$A$2:$B$36,2),0)+_xlfn.IFNA(VLOOKUP(J1205,Points!$A$2:$B$36,2),0)+_xlfn.IFNA(VLOOKUP(K1205,Points!$A$2:$B$36,2),0)+_xlfn.IFNA(VLOOKUP(L1205,Points!$A$2:$B$36,2),0)+_xlfn.IFNA(VLOOKUP(M1205,Points!$A$2:$B$36,2),0)+_xlfn.IFNA(VLOOKUP(N1205,Points!$A$2:$B$36,2),0)+_xlfn.IFNA(VLOOKUP(O1205,Points!$A$2:$B$36,2),0)+_xlfn.IFNA(VLOOKUP(P1205,Points!$A$2:$B$36,2),0)+_xlfn.IFNA(VLOOKUP(Q1205,Points!$D$2:$E$36,2),0)+R1205</f>
        <v>34</v>
      </c>
      <c r="D1205" s="22"/>
      <c r="E1205" s="22"/>
      <c r="F1205" s="22"/>
      <c r="G1205" s="22"/>
      <c r="H1205" s="22">
        <v>1</v>
      </c>
      <c r="I1205" s="22"/>
      <c r="J1205" s="22"/>
      <c r="K1205" s="22"/>
      <c r="L1205" s="22"/>
      <c r="M1205" s="22"/>
      <c r="N1205" s="22">
        <v>3</v>
      </c>
      <c r="O1205" s="22"/>
      <c r="P1205" s="22"/>
      <c r="Q1205" s="22"/>
      <c r="R1205" s="22">
        <f>1</f>
        <v>1</v>
      </c>
      <c r="S1205" t="s">
        <v>210</v>
      </c>
    </row>
    <row r="1206" spans="1:19" x14ac:dyDescent="0.25">
      <c r="A1206" t="s">
        <v>684</v>
      </c>
      <c r="B1206" t="s">
        <v>685</v>
      </c>
      <c r="C1206" s="8">
        <f>_xlfn.IFNA(VLOOKUP(E1206,Points!$A$2:$B$36,2),0)+_xlfn.IFNA(VLOOKUP(F1206,Points!$A$2:$B$36,2),0)+_xlfn.IFNA(VLOOKUP(G1206,Points!$A$2:$B$36,2),0)+_xlfn.IFNA(VLOOKUP(H1206,Points!$A$2:$B$36,2),0)+_xlfn.IFNA(VLOOKUP(I1206,Points!$A$2:$B$36,2),0)+_xlfn.IFNA(VLOOKUP(J1206,Points!$A$2:$B$36,2),0)+_xlfn.IFNA(VLOOKUP(K1206,Points!$A$2:$B$36,2),0)+_xlfn.IFNA(VLOOKUP(L1206,Points!$A$2:$B$36,2),0)+_xlfn.IFNA(VLOOKUP(M1206,Points!$A$2:$B$36,2),0)+_xlfn.IFNA(VLOOKUP(N1206,Points!$A$2:$B$36,2),0)+_xlfn.IFNA(VLOOKUP(O1206,Points!$A$2:$B$36,2),0)+_xlfn.IFNA(VLOOKUP(P1206,Points!$A$2:$B$36,2),0)+_xlfn.IFNA(VLOOKUP(Q1206,Points!$D$2:$E$36,2),0)+R1206</f>
        <v>32</v>
      </c>
      <c r="D1206" s="22"/>
      <c r="E1206" s="22"/>
      <c r="F1206">
        <v>2</v>
      </c>
      <c r="G1206" s="22">
        <v>2</v>
      </c>
      <c r="H1206" s="22"/>
      <c r="I1206" s="22"/>
      <c r="J1206" s="22"/>
      <c r="K1206" s="22"/>
      <c r="L1206" s="22"/>
      <c r="M1206" s="22"/>
      <c r="N1206" s="22"/>
      <c r="O1206" s="22"/>
      <c r="P1206" s="22"/>
      <c r="Q1206" s="22"/>
      <c r="R1206" s="22"/>
    </row>
    <row r="1207" spans="1:19" x14ac:dyDescent="0.25">
      <c r="A1207" t="s">
        <v>147</v>
      </c>
      <c r="B1207" t="s">
        <v>696</v>
      </c>
      <c r="C1207" s="31">
        <f>_xlfn.IFNA(VLOOKUP(E1207,Points!$A$2:$B$36,2),0)+_xlfn.IFNA(VLOOKUP(F1207,Points!$A$2:$B$36,2),0)+_xlfn.IFNA(VLOOKUP(G1207,Points!$A$2:$B$36,2),0)+_xlfn.IFNA(VLOOKUP(H1207,Points!$A$2:$B$36,2),0)+_xlfn.IFNA(VLOOKUP(I1207,Points!$A$2:$B$36,2),0)+_xlfn.IFNA(VLOOKUP(J1207,Points!$A$2:$B$36,2),0)+_xlfn.IFNA(VLOOKUP(K1207,Points!$A$2:$B$36,2),0)+_xlfn.IFNA(VLOOKUP(L1207,Points!$A$2:$B$36,2),0)+_xlfn.IFNA(VLOOKUP(M1207,Points!$A$2:$B$36,2),0)+_xlfn.IFNA(VLOOKUP(N1207,Points!$A$2:$B$36,2),0)+_xlfn.IFNA(VLOOKUP(O1207,Points!$A$2:$B$36,2),0)+_xlfn.IFNA(VLOOKUP(P1207,Points!$A$2:$B$36,2),0)+_xlfn.IFNA(VLOOKUP(Q1207,Points!$D$2:$E$36,2),0)+R1207</f>
        <v>27</v>
      </c>
      <c r="D1207" s="22"/>
      <c r="E1207" s="22"/>
      <c r="F1207" s="22"/>
      <c r="G1207" s="22"/>
      <c r="H1207" s="22">
        <v>4</v>
      </c>
      <c r="I1207" s="22"/>
      <c r="J1207" s="22" t="s">
        <v>827</v>
      </c>
      <c r="K1207" s="22"/>
      <c r="L1207" s="22">
        <v>2</v>
      </c>
      <c r="M1207" s="22" t="s">
        <v>1184</v>
      </c>
      <c r="N1207" s="22"/>
      <c r="O1207" s="22"/>
      <c r="P1207" s="22" t="s">
        <v>72</v>
      </c>
      <c r="Q1207" s="22"/>
      <c r="R1207" s="22"/>
    </row>
    <row r="1208" spans="1:19" x14ac:dyDescent="0.25">
      <c r="A1208" t="s">
        <v>92</v>
      </c>
      <c r="B1208" t="s">
        <v>522</v>
      </c>
      <c r="C1208" s="31">
        <f>_xlfn.IFNA(VLOOKUP(E1208,Points!$A$2:$B$36,2),0)+_xlfn.IFNA(VLOOKUP(F1208,Points!$A$2:$B$36,2),0)+_xlfn.IFNA(VLOOKUP(G1208,Points!$A$2:$B$36,2),0)+_xlfn.IFNA(VLOOKUP(H1208,Points!$A$2:$B$36,2),0)+_xlfn.IFNA(VLOOKUP(I1208,Points!$A$2:$B$36,2),0)+_xlfn.IFNA(VLOOKUP(J1208,Points!$A$2:$B$36,2),0)+_xlfn.IFNA(VLOOKUP(K1208,Points!$A$2:$B$36,2),0)+_xlfn.IFNA(VLOOKUP(L1208,Points!$A$2:$B$36,2),0)+_xlfn.IFNA(VLOOKUP(M1208,Points!$A$2:$B$36,2),0)+_xlfn.IFNA(VLOOKUP(N1208,Points!$A$2:$B$36,2),0)+_xlfn.IFNA(VLOOKUP(O1208,Points!$A$2:$B$36,2),0)+_xlfn.IFNA(VLOOKUP(P1208,Points!$A$2:$B$36,2),0)+_xlfn.IFNA(VLOOKUP(Q1208,Points!$D$2:$E$36,2),0)+R1208</f>
        <v>24</v>
      </c>
      <c r="D1208" s="22"/>
      <c r="E1208" s="22"/>
      <c r="F1208" s="22"/>
      <c r="G1208" s="22"/>
      <c r="H1208" s="22"/>
      <c r="I1208" s="22"/>
      <c r="J1208" s="22">
        <v>3</v>
      </c>
      <c r="K1208" s="22"/>
      <c r="L1208" s="22" t="s">
        <v>827</v>
      </c>
      <c r="M1208" s="22"/>
      <c r="N1208" s="22"/>
      <c r="O1208" s="22"/>
      <c r="P1208" s="22">
        <v>4</v>
      </c>
      <c r="Q1208" s="22"/>
      <c r="R1208" s="22"/>
    </row>
    <row r="1209" spans="1:19" x14ac:dyDescent="0.25">
      <c r="A1209" t="s">
        <v>695</v>
      </c>
      <c r="B1209" t="s">
        <v>686</v>
      </c>
      <c r="C1209" s="31">
        <f>_xlfn.IFNA(VLOOKUP(E1209,Points!$A$2:$B$36,2),0)+_xlfn.IFNA(VLOOKUP(F1209,Points!$A$2:$B$36,2),0)+_xlfn.IFNA(VLOOKUP(G1209,Points!$A$2:$B$36,2),0)+_xlfn.IFNA(VLOOKUP(H1209,Points!$A$2:$B$36,2),0)+_xlfn.IFNA(VLOOKUP(I1209,Points!$A$2:$B$36,2),0)+_xlfn.IFNA(VLOOKUP(J1209,Points!$A$2:$B$36,2),0)+_xlfn.IFNA(VLOOKUP(K1209,Points!$A$2:$B$36,2),0)+_xlfn.IFNA(VLOOKUP(L1209,Points!$A$2:$B$36,2),0)+_xlfn.IFNA(VLOOKUP(M1209,Points!$A$2:$B$36,2),0)+_xlfn.IFNA(VLOOKUP(N1209,Points!$A$2:$B$36,2),0)+_xlfn.IFNA(VLOOKUP(O1209,Points!$A$2:$B$36,2),0)+_xlfn.IFNA(VLOOKUP(P1209,Points!$A$2:$B$36,2),0)+_xlfn.IFNA(VLOOKUP(Q1209,Points!$D$2:$E$36,2),0)+R1209</f>
        <v>23</v>
      </c>
      <c r="D1209" s="22"/>
      <c r="E1209" s="22" t="s">
        <v>72</v>
      </c>
      <c r="F1209" s="22"/>
      <c r="G1209" s="22"/>
      <c r="H1209" s="22">
        <v>6</v>
      </c>
      <c r="I1209" s="22">
        <v>2</v>
      </c>
      <c r="J1209" s="22"/>
      <c r="K1209" s="22"/>
      <c r="L1209" s="22"/>
      <c r="M1209" s="22"/>
      <c r="N1209" s="22"/>
      <c r="O1209" s="22"/>
      <c r="P1209" s="22" t="s">
        <v>746</v>
      </c>
      <c r="Q1209" s="22"/>
      <c r="R1209" s="22"/>
    </row>
    <row r="1210" spans="1:19" x14ac:dyDescent="0.25">
      <c r="A1210" t="s">
        <v>147</v>
      </c>
      <c r="B1210" t="s">
        <v>698</v>
      </c>
      <c r="C1210" s="31">
        <f>_xlfn.IFNA(VLOOKUP(E1210,Points!$A$2:$B$36,2),0)+_xlfn.IFNA(VLOOKUP(F1210,Points!$A$2:$B$36,2),0)+_xlfn.IFNA(VLOOKUP(G1210,Points!$A$2:$B$36,2),0)+_xlfn.IFNA(VLOOKUP(H1210,Points!$A$2:$B$36,2),0)+_xlfn.IFNA(VLOOKUP(I1210,Points!$A$2:$B$36,2),0)+_xlfn.IFNA(VLOOKUP(J1210,Points!$A$2:$B$36,2),0)+_xlfn.IFNA(VLOOKUP(K1210,Points!$A$2:$B$36,2),0)+_xlfn.IFNA(VLOOKUP(L1210,Points!$A$2:$B$36,2),0)+_xlfn.IFNA(VLOOKUP(M1210,Points!$A$2:$B$36,2),0)+_xlfn.IFNA(VLOOKUP(N1210,Points!$A$2:$B$36,2),0)+_xlfn.IFNA(VLOOKUP(O1210,Points!$A$2:$B$36,2),0)+_xlfn.IFNA(VLOOKUP(P1210,Points!$A$2:$B$36,2),0)+_xlfn.IFNA(VLOOKUP(Q1210,Points!$D$2:$E$36,2),0)+R1210</f>
        <v>22</v>
      </c>
      <c r="D1210" s="22"/>
      <c r="E1210" s="22"/>
      <c r="F1210" s="22"/>
      <c r="G1210" s="22"/>
      <c r="H1210" s="22" t="s">
        <v>827</v>
      </c>
      <c r="I1210" s="22"/>
      <c r="J1210" s="22"/>
      <c r="K1210" s="22"/>
      <c r="L1210" s="22">
        <v>4</v>
      </c>
      <c r="M1210" s="22"/>
      <c r="N1210" s="22">
        <v>4</v>
      </c>
      <c r="O1210" s="22"/>
      <c r="P1210" s="22"/>
      <c r="Q1210" s="22"/>
      <c r="R1210" s="22"/>
    </row>
    <row r="1211" spans="1:19" x14ac:dyDescent="0.25">
      <c r="A1211" t="s">
        <v>176</v>
      </c>
      <c r="B1211" t="s">
        <v>1307</v>
      </c>
      <c r="C1211" s="8">
        <f>_xlfn.IFNA(VLOOKUP(E1211,Points!$A$2:$B$36,2),0)+_xlfn.IFNA(VLOOKUP(F1211,Points!$A$2:$B$36,2),0)+_xlfn.IFNA(VLOOKUP(G1211,Points!$A$2:$B$36,2),0)+_xlfn.IFNA(VLOOKUP(H1211,Points!$A$2:$B$36,2),0)+_xlfn.IFNA(VLOOKUP(I1211,Points!$A$2:$B$36,2),0)+_xlfn.IFNA(VLOOKUP(J1211,Points!$A$2:$B$36,2),0)+_xlfn.IFNA(VLOOKUP(K1211,Points!$A$2:$B$36,2),0)+_xlfn.IFNA(VLOOKUP(L1211,Points!$A$2:$B$36,2),0)+_xlfn.IFNA(VLOOKUP(M1211,Points!$A$2:$B$36,2),0)+_xlfn.IFNA(VLOOKUP(N1211,Points!$A$2:$B$36,2),0)+_xlfn.IFNA(VLOOKUP(O1211,Points!$A$2:$B$36,2),0)+_xlfn.IFNA(VLOOKUP(P1211,Points!$A$2:$B$36,2),0)+_xlfn.IFNA(VLOOKUP(Q1211,Points!$D$2:$E$36,2),0)+R1211</f>
        <v>20</v>
      </c>
      <c r="D1211" s="22"/>
      <c r="E1211" s="22"/>
      <c r="F1211" s="22"/>
      <c r="G1211" s="22"/>
      <c r="H1211" s="22"/>
      <c r="I1211" s="22"/>
      <c r="J1211" s="22"/>
      <c r="K1211" s="22">
        <v>1</v>
      </c>
      <c r="L1211" s="22"/>
      <c r="M1211" s="22"/>
      <c r="N1211" s="22"/>
      <c r="O1211" s="22"/>
      <c r="P1211" s="22"/>
      <c r="Q1211" s="22"/>
      <c r="R1211" s="22"/>
    </row>
    <row r="1212" spans="1:19" x14ac:dyDescent="0.25">
      <c r="A1212" t="s">
        <v>660</v>
      </c>
      <c r="B1212" t="s">
        <v>1383</v>
      </c>
      <c r="C1212" s="8">
        <f>_xlfn.IFNA(VLOOKUP(E1212,Points!$A$2:$B$36,2),0)+_xlfn.IFNA(VLOOKUP(F1212,Points!$A$2:$B$36,2),0)+_xlfn.IFNA(VLOOKUP(G1212,Points!$A$2:$B$36,2),0)+_xlfn.IFNA(VLOOKUP(H1212,Points!$A$2:$B$36,2),0)+_xlfn.IFNA(VLOOKUP(I1212,Points!$A$2:$B$36,2),0)+_xlfn.IFNA(VLOOKUP(J1212,Points!$A$2:$B$36,2),0)+_xlfn.IFNA(VLOOKUP(K1212,Points!$A$2:$B$36,2),0)+_xlfn.IFNA(VLOOKUP(L1212,Points!$A$2:$B$36,2),0)+_xlfn.IFNA(VLOOKUP(M1212,Points!$A$2:$B$36,2),0)+_xlfn.IFNA(VLOOKUP(N1212,Points!$A$2:$B$36,2),0)+_xlfn.IFNA(VLOOKUP(O1212,Points!$A$2:$B$36,2),0)+_xlfn.IFNA(VLOOKUP(P1212,Points!$A$2:$B$36,2),0)+_xlfn.IFNA(VLOOKUP(Q1212,Points!$D$2:$E$36,2),0)+R1212</f>
        <v>20</v>
      </c>
      <c r="D1212" s="22"/>
      <c r="E1212" s="22"/>
      <c r="F1212" s="22"/>
      <c r="G1212" s="22"/>
      <c r="H1212" s="22"/>
      <c r="I1212" s="22"/>
      <c r="J1212" s="22"/>
      <c r="K1212" s="22"/>
      <c r="L1212" s="22"/>
      <c r="M1212" s="22"/>
      <c r="N1212" s="22"/>
      <c r="O1212" s="22">
        <v>1</v>
      </c>
      <c r="P1212" s="22"/>
      <c r="Q1212" s="22"/>
      <c r="R1212" s="22"/>
    </row>
    <row r="1213" spans="1:19" x14ac:dyDescent="0.25">
      <c r="A1213" t="s">
        <v>223</v>
      </c>
      <c r="B1213" t="s">
        <v>703</v>
      </c>
      <c r="C1213" s="31">
        <f>_xlfn.IFNA(VLOOKUP(E1213,Points!$A$2:$B$36,2),0)+_xlfn.IFNA(VLOOKUP(F1213,Points!$A$2:$B$36,2),0)+_xlfn.IFNA(VLOOKUP(G1213,Points!$A$2:$B$36,2),0)+_xlfn.IFNA(VLOOKUP(H1213,Points!$A$2:$B$36,2),0)+_xlfn.IFNA(VLOOKUP(I1213,Points!$A$2:$B$36,2),0)+_xlfn.IFNA(VLOOKUP(J1213,Points!$A$2:$B$36,2),0)+_xlfn.IFNA(VLOOKUP(K1213,Points!$A$2:$B$36,2),0)+_xlfn.IFNA(VLOOKUP(L1213,Points!$A$2:$B$36,2),0)+_xlfn.IFNA(VLOOKUP(M1213,Points!$A$2:$B$36,2),0)+_xlfn.IFNA(VLOOKUP(N1213,Points!$A$2:$B$36,2),0)+_xlfn.IFNA(VLOOKUP(O1213,Points!$A$2:$B$36,2),0)+_xlfn.IFNA(VLOOKUP(P1213,Points!$A$2:$B$36,2),0)+_xlfn.IFNA(VLOOKUP(Q1213,Points!$D$2:$E$36,2),0)+R1213</f>
        <v>18</v>
      </c>
      <c r="D1213" s="22"/>
      <c r="E1213" s="22"/>
      <c r="F1213" s="22"/>
      <c r="G1213" s="22"/>
      <c r="H1213" s="22">
        <v>8</v>
      </c>
      <c r="I1213" s="22">
        <v>3</v>
      </c>
      <c r="J1213" s="22"/>
      <c r="K1213" s="22"/>
      <c r="L1213" s="22"/>
      <c r="M1213" s="22" t="s">
        <v>1184</v>
      </c>
      <c r="N1213" s="22"/>
      <c r="O1213" s="22"/>
      <c r="P1213" s="22"/>
      <c r="Q1213" s="22"/>
      <c r="R1213" s="22"/>
    </row>
    <row r="1214" spans="1:19" x14ac:dyDescent="0.25">
      <c r="A1214" t="s">
        <v>81</v>
      </c>
      <c r="B1214" t="s">
        <v>469</v>
      </c>
      <c r="C1214" s="8">
        <f>_xlfn.IFNA(VLOOKUP(E1214,Points!$A$2:$B$36,2),0)+_xlfn.IFNA(VLOOKUP(F1214,Points!$A$2:$B$36,2),0)+_xlfn.IFNA(VLOOKUP(G1214,Points!$A$2:$B$36,2),0)+_xlfn.IFNA(VLOOKUP(H1214,Points!$A$2:$B$36,2),0)+_xlfn.IFNA(VLOOKUP(I1214,Points!$A$2:$B$36,2),0)+_xlfn.IFNA(VLOOKUP(J1214,Points!$A$2:$B$36,2),0)+_xlfn.IFNA(VLOOKUP(K1214,Points!$A$2:$B$36,2),0)+_xlfn.IFNA(VLOOKUP(L1214,Points!$A$2:$B$36,2),0)+_xlfn.IFNA(VLOOKUP(M1214,Points!$A$2:$B$36,2),0)+_xlfn.IFNA(VLOOKUP(N1214,Points!$A$2:$B$36,2),0)+_xlfn.IFNA(VLOOKUP(O1214,Points!$A$2:$B$36,2),0)+_xlfn.IFNA(VLOOKUP(P1214,Points!$A$2:$B$36,2),0)+_xlfn.IFNA(VLOOKUP(Q1214,Points!$D$2:$E$36,2),0)+R1214</f>
        <v>16</v>
      </c>
      <c r="D1214" s="22"/>
      <c r="E1214" s="22"/>
      <c r="F1214" s="22"/>
      <c r="G1214" s="22"/>
      <c r="H1214" s="22"/>
      <c r="I1214" s="22"/>
      <c r="J1214" s="22"/>
      <c r="K1214" s="22"/>
      <c r="L1214" s="22"/>
      <c r="M1214" s="22"/>
      <c r="N1214" s="22">
        <v>2</v>
      </c>
      <c r="O1214" s="22"/>
      <c r="P1214" s="22"/>
      <c r="Q1214" s="22"/>
      <c r="R1214" s="22"/>
    </row>
    <row r="1215" spans="1:19" x14ac:dyDescent="0.25">
      <c r="A1215" t="s">
        <v>452</v>
      </c>
      <c r="B1215" t="s">
        <v>693</v>
      </c>
      <c r="C1215" s="8">
        <f>_xlfn.IFNA(VLOOKUP(E1215,Points!$A$2:$B$36,2),0)+_xlfn.IFNA(VLOOKUP(F1215,Points!$A$2:$B$36,2),0)+_xlfn.IFNA(VLOOKUP(G1215,Points!$A$2:$B$36,2),0)+_xlfn.IFNA(VLOOKUP(H1215,Points!$A$2:$B$36,2),0)+_xlfn.IFNA(VLOOKUP(I1215,Points!$A$2:$B$36,2),0)+_xlfn.IFNA(VLOOKUP(J1215,Points!$A$2:$B$36,2),0)+_xlfn.IFNA(VLOOKUP(K1215,Points!$A$2:$B$36,2),0)+_xlfn.IFNA(VLOOKUP(L1215,Points!$A$2:$B$36,2),0)+_xlfn.IFNA(VLOOKUP(M1215,Points!$A$2:$B$36,2),0)+_xlfn.IFNA(VLOOKUP(N1215,Points!$A$2:$B$36,2),0)+_xlfn.IFNA(VLOOKUP(O1215,Points!$A$2:$B$36,2),0)+_xlfn.IFNA(VLOOKUP(P1215,Points!$A$2:$B$36,2),0)+_xlfn.IFNA(VLOOKUP(Q1215,Points!$D$2:$E$36,2),0)+R1215</f>
        <v>13</v>
      </c>
      <c r="D1215" s="22"/>
      <c r="E1215" s="22">
        <v>3</v>
      </c>
      <c r="F1215" s="22"/>
      <c r="G1215" s="22"/>
      <c r="H1215" s="22"/>
      <c r="I1215" s="22"/>
      <c r="J1215" s="22"/>
      <c r="K1215" s="22"/>
      <c r="L1215" s="22"/>
      <c r="M1215" s="22"/>
      <c r="N1215" s="22"/>
      <c r="O1215" s="22"/>
      <c r="P1215" s="22"/>
      <c r="Q1215" s="22"/>
      <c r="R1215" s="22"/>
    </row>
    <row r="1216" spans="1:19" x14ac:dyDescent="0.25">
      <c r="A1216" t="s">
        <v>694</v>
      </c>
      <c r="B1216" t="s">
        <v>647</v>
      </c>
      <c r="C1216" s="8">
        <f>_xlfn.IFNA(VLOOKUP(E1216,Points!$A$2:$B$36,2),0)+_xlfn.IFNA(VLOOKUP(F1216,Points!$A$2:$B$36,2),0)+_xlfn.IFNA(VLOOKUP(G1216,Points!$A$2:$B$36,2),0)+_xlfn.IFNA(VLOOKUP(H1216,Points!$A$2:$B$36,2),0)+_xlfn.IFNA(VLOOKUP(I1216,Points!$A$2:$B$36,2),0)+_xlfn.IFNA(VLOOKUP(J1216,Points!$A$2:$B$36,2),0)+_xlfn.IFNA(VLOOKUP(K1216,Points!$A$2:$B$36,2),0)+_xlfn.IFNA(VLOOKUP(L1216,Points!$A$2:$B$36,2),0)+_xlfn.IFNA(VLOOKUP(M1216,Points!$A$2:$B$36,2),0)+_xlfn.IFNA(VLOOKUP(N1216,Points!$A$2:$B$36,2),0)+_xlfn.IFNA(VLOOKUP(O1216,Points!$A$2:$B$36,2),0)+_xlfn.IFNA(VLOOKUP(P1216,Points!$A$2:$B$36,2),0)+_xlfn.IFNA(VLOOKUP(Q1216,Points!$D$2:$E$36,2),0)+R1216</f>
        <v>13</v>
      </c>
      <c r="D1216" s="22"/>
      <c r="E1216" s="22"/>
      <c r="F1216">
        <v>3</v>
      </c>
      <c r="G1216" s="22"/>
      <c r="H1216" s="22"/>
      <c r="I1216" s="22"/>
      <c r="J1216" s="22"/>
      <c r="K1216" s="22"/>
      <c r="L1216" s="22"/>
      <c r="M1216" s="22"/>
      <c r="N1216" s="22"/>
      <c r="O1216" s="22"/>
      <c r="P1216" s="22"/>
      <c r="Q1216" s="22"/>
      <c r="R1216" s="22"/>
    </row>
    <row r="1217" spans="1:19" x14ac:dyDescent="0.25">
      <c r="A1217" t="s">
        <v>979</v>
      </c>
      <c r="B1217" t="s">
        <v>157</v>
      </c>
      <c r="C1217" s="8">
        <f>_xlfn.IFNA(VLOOKUP(E1217,Points!$A$2:$B$36,2),0)+_xlfn.IFNA(VLOOKUP(F1217,Points!$A$2:$B$36,2),0)+_xlfn.IFNA(VLOOKUP(G1217,Points!$A$2:$B$36,2),0)+_xlfn.IFNA(VLOOKUP(H1217,Points!$A$2:$B$36,2),0)+_xlfn.IFNA(VLOOKUP(I1217,Points!$A$2:$B$36,2),0)+_xlfn.IFNA(VLOOKUP(J1217,Points!$A$2:$B$36,2),0)+_xlfn.IFNA(VLOOKUP(K1217,Points!$A$2:$B$36,2),0)+_xlfn.IFNA(VLOOKUP(L1217,Points!$A$2:$B$36,2),0)+_xlfn.IFNA(VLOOKUP(M1217,Points!$A$2:$B$36,2),0)+_xlfn.IFNA(VLOOKUP(N1217,Points!$A$2:$B$36,2),0)+_xlfn.IFNA(VLOOKUP(O1217,Points!$A$2:$B$36,2),0)+_xlfn.IFNA(VLOOKUP(P1217,Points!$A$2:$B$36,2),0)+_xlfn.IFNA(VLOOKUP(Q1217,Points!$D$2:$E$36,2),0)+R1217</f>
        <v>13</v>
      </c>
      <c r="D1217" s="22"/>
      <c r="E1217" s="22"/>
      <c r="F1217" s="22"/>
      <c r="G1217" s="22"/>
      <c r="H1217" s="22"/>
      <c r="I1217" s="22"/>
      <c r="J1217" s="22"/>
      <c r="K1217" s="22"/>
      <c r="L1217" s="22"/>
      <c r="M1217" s="22"/>
      <c r="N1217" s="22"/>
      <c r="O1217" s="22"/>
      <c r="P1217" s="22">
        <v>3</v>
      </c>
      <c r="Q1217" s="22"/>
      <c r="R1217" s="22"/>
    </row>
    <row r="1218" spans="1:19" x14ac:dyDescent="0.25">
      <c r="A1218" t="s">
        <v>1167</v>
      </c>
      <c r="B1218" t="s">
        <v>1168</v>
      </c>
      <c r="C1218" s="32">
        <f>_xlfn.IFNA(VLOOKUP(E1218,Points!$A$2:$B$36,2),0)+_xlfn.IFNA(VLOOKUP(F1218,Points!$A$2:$B$36,2),0)+_xlfn.IFNA(VLOOKUP(G1218,Points!$A$2:$B$36,2),0)+_xlfn.IFNA(VLOOKUP(H1218,Points!$A$2:$B$36,2),0)+_xlfn.IFNA(VLOOKUP(I1218,Points!$A$2:$B$36,2),0)+_xlfn.IFNA(VLOOKUP(J1218,Points!$A$2:$B$36,2),0)+_xlfn.IFNA(VLOOKUP(K1218,Points!$A$2:$B$36,2),0)+_xlfn.IFNA(VLOOKUP(L1218,Points!$A$2:$B$36,2),0)+_xlfn.IFNA(VLOOKUP(M1218,Points!$A$2:$B$36,2),0)+_xlfn.IFNA(VLOOKUP(N1218,Points!$A$2:$B$36,2),0)+_xlfn.IFNA(VLOOKUP(O1218,Points!$A$2:$B$36,2),0)+_xlfn.IFNA(VLOOKUP(P1218,Points!$A$2:$B$36,2),0)+_xlfn.IFNA(VLOOKUP(Q1218,Points!$D$2:$E$36,2),0)+R1218</f>
        <v>12</v>
      </c>
      <c r="D1218" s="22"/>
      <c r="E1218" s="22"/>
      <c r="F1218" s="22"/>
      <c r="G1218" s="22"/>
      <c r="H1218" s="22"/>
      <c r="I1218" s="22"/>
      <c r="J1218" s="22">
        <v>7</v>
      </c>
      <c r="K1218" s="22"/>
      <c r="L1218" s="22"/>
      <c r="M1218" s="22"/>
      <c r="N1218" s="22"/>
      <c r="O1218" s="22"/>
      <c r="P1218" s="22">
        <v>7</v>
      </c>
      <c r="Q1218" s="22"/>
      <c r="R1218" s="22"/>
    </row>
    <row r="1219" spans="1:19" x14ac:dyDescent="0.25">
      <c r="A1219" t="s">
        <v>358</v>
      </c>
      <c r="B1219" t="s">
        <v>81</v>
      </c>
      <c r="C1219" s="8">
        <f>_xlfn.IFNA(VLOOKUP(E1219,Points!$A$2:$B$36,2),0)+_xlfn.IFNA(VLOOKUP(F1219,Points!$A$2:$B$36,2),0)+_xlfn.IFNA(VLOOKUP(G1219,Points!$A$2:$B$36,2),0)+_xlfn.IFNA(VLOOKUP(H1219,Points!$A$2:$B$36,2),0)+_xlfn.IFNA(VLOOKUP(I1219,Points!$A$2:$B$36,2),0)+_xlfn.IFNA(VLOOKUP(J1219,Points!$A$2:$B$36,2),0)+_xlfn.IFNA(VLOOKUP(K1219,Points!$A$2:$B$36,2),0)+_xlfn.IFNA(VLOOKUP(L1219,Points!$A$2:$B$36,2),0)+_xlfn.IFNA(VLOOKUP(M1219,Points!$A$2:$B$36,2),0)+_xlfn.IFNA(VLOOKUP(N1219,Points!$A$2:$B$36,2),0)+_xlfn.IFNA(VLOOKUP(O1219,Points!$A$2:$B$36,2),0)+_xlfn.IFNA(VLOOKUP(P1219,Points!$A$2:$B$36,2),0)+_xlfn.IFNA(VLOOKUP(Q1219,Points!$D$2:$E$36,2),0)+R1219</f>
        <v>11</v>
      </c>
      <c r="D1219" s="22"/>
      <c r="E1219" s="22">
        <v>4</v>
      </c>
      <c r="F1219" s="22"/>
      <c r="G1219" s="22"/>
      <c r="H1219" s="22"/>
      <c r="I1219" s="22"/>
      <c r="J1219" s="22"/>
      <c r="K1219" s="22"/>
      <c r="L1219" s="22"/>
      <c r="M1219" s="22"/>
      <c r="N1219" s="22"/>
      <c r="O1219" s="22"/>
      <c r="P1219" s="22"/>
      <c r="Q1219" s="22"/>
      <c r="R1219" s="22"/>
    </row>
    <row r="1220" spans="1:19" x14ac:dyDescent="0.25">
      <c r="A1220" t="s">
        <v>118</v>
      </c>
      <c r="B1220" t="s">
        <v>1048</v>
      </c>
      <c r="C1220" s="8">
        <f>_xlfn.IFNA(VLOOKUP(E1220,Points!$A$2:$B$36,2),0)+_xlfn.IFNA(VLOOKUP(F1220,Points!$A$2:$B$36,2),0)+_xlfn.IFNA(VLOOKUP(G1220,Points!$A$2:$B$36,2),0)+_xlfn.IFNA(VLOOKUP(H1220,Points!$A$2:$B$36,2),0)+_xlfn.IFNA(VLOOKUP(I1220,Points!$A$2:$B$36,2),0)+_xlfn.IFNA(VLOOKUP(J1220,Points!$A$2:$B$36,2),0)+_xlfn.IFNA(VLOOKUP(K1220,Points!$A$2:$B$36,2),0)+_xlfn.IFNA(VLOOKUP(L1220,Points!$A$2:$B$36,2),0)+_xlfn.IFNA(VLOOKUP(M1220,Points!$A$2:$B$36,2),0)+_xlfn.IFNA(VLOOKUP(N1220,Points!$A$2:$B$36,2),0)+_xlfn.IFNA(VLOOKUP(O1220,Points!$A$2:$B$36,2),0)+_xlfn.IFNA(VLOOKUP(P1220,Points!$A$2:$B$36,2),0)+_xlfn.IFNA(VLOOKUP(Q1220,Points!$D$2:$E$36,2),0)+R1220</f>
        <v>11</v>
      </c>
      <c r="D1220" s="22"/>
      <c r="E1220" s="22"/>
      <c r="F1220" s="22"/>
      <c r="G1220" s="22"/>
      <c r="H1220" s="22"/>
      <c r="I1220" s="22">
        <v>4</v>
      </c>
      <c r="J1220" s="22"/>
      <c r="K1220" s="22"/>
      <c r="L1220" s="22"/>
      <c r="M1220" s="22"/>
      <c r="N1220" s="22"/>
      <c r="O1220" s="22"/>
      <c r="P1220" s="22"/>
      <c r="Q1220" s="22"/>
      <c r="R1220" s="22"/>
    </row>
    <row r="1221" spans="1:19" x14ac:dyDescent="0.25">
      <c r="A1221" t="s">
        <v>140</v>
      </c>
      <c r="B1221" t="s">
        <v>697</v>
      </c>
      <c r="C1221" s="8">
        <f>_xlfn.IFNA(VLOOKUP(E1221,Points!$A$2:$B$36,2),0)+_xlfn.IFNA(VLOOKUP(F1221,Points!$A$2:$B$36,2),0)+_xlfn.IFNA(VLOOKUP(G1221,Points!$A$2:$B$36,2),0)+_xlfn.IFNA(VLOOKUP(H1221,Points!$A$2:$B$36,2),0)+_xlfn.IFNA(VLOOKUP(I1221,Points!$A$2:$B$36,2),0)+_xlfn.IFNA(VLOOKUP(J1221,Points!$A$2:$B$36,2),0)+_xlfn.IFNA(VLOOKUP(K1221,Points!$A$2:$B$36,2),0)+_xlfn.IFNA(VLOOKUP(L1221,Points!$A$2:$B$36,2),0)+_xlfn.IFNA(VLOOKUP(M1221,Points!$A$2:$B$36,2),0)+_xlfn.IFNA(VLOOKUP(N1221,Points!$A$2:$B$36,2),0)+_xlfn.IFNA(VLOOKUP(O1221,Points!$A$2:$B$36,2),0)+_xlfn.IFNA(VLOOKUP(P1221,Points!$A$2:$B$36,2),0)+_xlfn.IFNA(VLOOKUP(Q1221,Points!$D$2:$E$36,2),0)+R1221</f>
        <v>9</v>
      </c>
      <c r="D1221" s="22"/>
      <c r="E1221" s="22">
        <v>5</v>
      </c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  <c r="P1221" s="22"/>
      <c r="Q1221" s="22"/>
      <c r="R1221" s="22"/>
    </row>
    <row r="1222" spans="1:19" x14ac:dyDescent="0.25">
      <c r="A1222" t="s">
        <v>452</v>
      </c>
      <c r="B1222" t="s">
        <v>700</v>
      </c>
      <c r="C1222" s="32">
        <f>_xlfn.IFNA(VLOOKUP(E1222,Points!$A$2:$B$36,2),0)+_xlfn.IFNA(VLOOKUP(F1222,Points!$A$2:$B$36,2),0)+_xlfn.IFNA(VLOOKUP(G1222,Points!$A$2:$B$36,2),0)+_xlfn.IFNA(VLOOKUP(H1222,Points!$A$2:$B$36,2),0)+_xlfn.IFNA(VLOOKUP(I1222,Points!$A$2:$B$36,2),0)+_xlfn.IFNA(VLOOKUP(J1222,Points!$A$2:$B$36,2),0)+_xlfn.IFNA(VLOOKUP(K1222,Points!$A$2:$B$36,2),0)+_xlfn.IFNA(VLOOKUP(L1222,Points!$A$2:$B$36,2),0)+_xlfn.IFNA(VLOOKUP(M1222,Points!$A$2:$B$36,2),0)+_xlfn.IFNA(VLOOKUP(N1222,Points!$A$2:$B$36,2),0)+_xlfn.IFNA(VLOOKUP(O1222,Points!$A$2:$B$36,2),0)+_xlfn.IFNA(VLOOKUP(P1222,Points!$A$2:$B$36,2),0)+_xlfn.IFNA(VLOOKUP(Q1222,Points!$D$2:$E$36,2),0)+R1222</f>
        <v>9</v>
      </c>
      <c r="D1222" s="22"/>
      <c r="E1222" s="22">
        <v>7</v>
      </c>
      <c r="F1222" s="22"/>
      <c r="G1222" s="22"/>
      <c r="H1222" s="22"/>
      <c r="I1222" s="22"/>
      <c r="J1222" s="22">
        <v>10</v>
      </c>
      <c r="K1222" s="22"/>
      <c r="L1222" s="22"/>
      <c r="M1222" s="22"/>
      <c r="N1222" s="22"/>
      <c r="O1222" s="22"/>
      <c r="P1222" s="22"/>
      <c r="Q1222" s="22"/>
      <c r="R1222" s="22"/>
    </row>
    <row r="1223" spans="1:19" x14ac:dyDescent="0.25">
      <c r="A1223" t="s">
        <v>188</v>
      </c>
      <c r="B1223" t="s">
        <v>1049</v>
      </c>
      <c r="C1223" s="8">
        <f>_xlfn.IFNA(VLOOKUP(E1223,Points!$A$2:$B$36,2),0)+_xlfn.IFNA(VLOOKUP(F1223,Points!$A$2:$B$36,2),0)+_xlfn.IFNA(VLOOKUP(G1223,Points!$A$2:$B$36,2),0)+_xlfn.IFNA(VLOOKUP(H1223,Points!$A$2:$B$36,2),0)+_xlfn.IFNA(VLOOKUP(I1223,Points!$A$2:$B$36,2),0)+_xlfn.IFNA(VLOOKUP(J1223,Points!$A$2:$B$36,2),0)+_xlfn.IFNA(VLOOKUP(K1223,Points!$A$2:$B$36,2),0)+_xlfn.IFNA(VLOOKUP(L1223,Points!$A$2:$B$36,2),0)+_xlfn.IFNA(VLOOKUP(M1223,Points!$A$2:$B$36,2),0)+_xlfn.IFNA(VLOOKUP(N1223,Points!$A$2:$B$36,2),0)+_xlfn.IFNA(VLOOKUP(O1223,Points!$A$2:$B$36,2),0)+_xlfn.IFNA(VLOOKUP(P1223,Points!$A$2:$B$36,2),0)+_xlfn.IFNA(VLOOKUP(Q1223,Points!$D$2:$E$36,2),0)+R1223</f>
        <v>9</v>
      </c>
      <c r="D1223" s="22"/>
      <c r="E1223" s="22"/>
      <c r="F1223" s="22"/>
      <c r="G1223" s="22"/>
      <c r="H1223" s="22"/>
      <c r="I1223" s="22">
        <v>5</v>
      </c>
      <c r="J1223" s="22"/>
      <c r="K1223" s="22"/>
      <c r="L1223" s="22"/>
      <c r="M1223" s="22"/>
      <c r="N1223" s="22"/>
      <c r="O1223" s="22"/>
      <c r="P1223" s="22"/>
      <c r="Q1223" s="22"/>
      <c r="R1223" s="22"/>
    </row>
    <row r="1224" spans="1:19" x14ac:dyDescent="0.25">
      <c r="A1224" t="s">
        <v>1397</v>
      </c>
      <c r="B1224" t="s">
        <v>1468</v>
      </c>
      <c r="C1224" s="8">
        <f>_xlfn.IFNA(VLOOKUP(E1224,Points!$A$2:$B$36,2),0)+_xlfn.IFNA(VLOOKUP(F1224,Points!$A$2:$B$36,2),0)+_xlfn.IFNA(VLOOKUP(G1224,Points!$A$2:$B$36,2),0)+_xlfn.IFNA(VLOOKUP(H1224,Points!$A$2:$B$36,2),0)+_xlfn.IFNA(VLOOKUP(I1224,Points!$A$2:$B$36,2),0)+_xlfn.IFNA(VLOOKUP(J1224,Points!$A$2:$B$36,2),0)+_xlfn.IFNA(VLOOKUP(K1224,Points!$A$2:$B$36,2),0)+_xlfn.IFNA(VLOOKUP(L1224,Points!$A$2:$B$36,2),0)+_xlfn.IFNA(VLOOKUP(M1224,Points!$A$2:$B$36,2),0)+_xlfn.IFNA(VLOOKUP(N1224,Points!$A$2:$B$36,2),0)+_xlfn.IFNA(VLOOKUP(O1224,Points!$A$2:$B$36,2),0)+_xlfn.IFNA(VLOOKUP(P1224,Points!$A$2:$B$36,2),0)+_xlfn.IFNA(VLOOKUP(Q1224,Points!$D$2:$E$36,2),0)+R1224</f>
        <v>9</v>
      </c>
      <c r="D1224" s="22"/>
      <c r="E1224" s="22"/>
      <c r="F1224" s="22"/>
      <c r="G1224" s="22"/>
      <c r="H1224" s="22"/>
      <c r="I1224" s="22"/>
      <c r="J1224" s="22"/>
      <c r="K1224" s="22"/>
      <c r="L1224" s="22"/>
      <c r="M1224" s="22"/>
      <c r="N1224" s="22">
        <v>5</v>
      </c>
      <c r="O1224" s="22"/>
      <c r="P1224" s="22"/>
      <c r="Q1224" s="22"/>
      <c r="R1224" s="22"/>
    </row>
    <row r="1225" spans="1:19" x14ac:dyDescent="0.25">
      <c r="A1225" t="s">
        <v>699</v>
      </c>
      <c r="B1225" t="s">
        <v>486</v>
      </c>
      <c r="C1225" s="8">
        <f>_xlfn.IFNA(VLOOKUP(E1225,Points!$A$2:$B$36,2),0)+_xlfn.IFNA(VLOOKUP(F1225,Points!$A$2:$B$36,2),0)+_xlfn.IFNA(VLOOKUP(G1225,Points!$A$2:$B$36,2),0)+_xlfn.IFNA(VLOOKUP(H1225,Points!$A$2:$B$36,2),0)+_xlfn.IFNA(VLOOKUP(I1225,Points!$A$2:$B$36,2),0)+_xlfn.IFNA(VLOOKUP(J1225,Points!$A$2:$B$36,2),0)+_xlfn.IFNA(VLOOKUP(K1225,Points!$A$2:$B$36,2),0)+_xlfn.IFNA(VLOOKUP(L1225,Points!$A$2:$B$36,2),0)+_xlfn.IFNA(VLOOKUP(M1225,Points!$A$2:$B$36,2),0)+_xlfn.IFNA(VLOOKUP(N1225,Points!$A$2:$B$36,2),0)+_xlfn.IFNA(VLOOKUP(O1225,Points!$A$2:$B$36,2),0)+_xlfn.IFNA(VLOOKUP(P1225,Points!$A$2:$B$36,2),0)+_xlfn.IFNA(VLOOKUP(Q1225,Points!$D$2:$E$36,2),0)+R1225</f>
        <v>7</v>
      </c>
      <c r="D1225" s="22"/>
      <c r="E1225" s="22">
        <v>6</v>
      </c>
      <c r="F1225" s="22"/>
      <c r="G1225" s="22"/>
      <c r="H1225" s="22"/>
      <c r="I1225" s="22"/>
      <c r="J1225" s="22"/>
      <c r="K1225" s="22"/>
      <c r="L1225" s="22"/>
      <c r="M1225" s="22"/>
      <c r="N1225" s="22"/>
      <c r="O1225" s="22"/>
      <c r="P1225" s="22"/>
      <c r="Q1225" s="22"/>
      <c r="R1225" s="22"/>
    </row>
    <row r="1226" spans="1:19" x14ac:dyDescent="0.25">
      <c r="A1226" t="s">
        <v>701</v>
      </c>
      <c r="B1226" t="s">
        <v>702</v>
      </c>
      <c r="C1226" s="32">
        <f>_xlfn.IFNA(VLOOKUP(E1226,Points!$A$2:$B$36,2),0)+_xlfn.IFNA(VLOOKUP(F1226,Points!$A$2:$B$36,2),0)+_xlfn.IFNA(VLOOKUP(G1226,Points!$A$2:$B$36,2),0)+_xlfn.IFNA(VLOOKUP(H1226,Points!$A$2:$B$36,2),0)+_xlfn.IFNA(VLOOKUP(I1226,Points!$A$2:$B$36,2),0)+_xlfn.IFNA(VLOOKUP(J1226,Points!$A$2:$B$36,2),0)+_xlfn.IFNA(VLOOKUP(K1226,Points!$A$2:$B$36,2),0)+_xlfn.IFNA(VLOOKUP(L1226,Points!$A$2:$B$36,2),0)+_xlfn.IFNA(VLOOKUP(M1226,Points!$A$2:$B$36,2),0)+_xlfn.IFNA(VLOOKUP(N1226,Points!$A$2:$B$36,2),0)+_xlfn.IFNA(VLOOKUP(O1226,Points!$A$2:$B$36,2),0)+_xlfn.IFNA(VLOOKUP(P1226,Points!$A$2:$B$36,2),0)+_xlfn.IFNA(VLOOKUP(Q1226,Points!$D$2:$E$36,2),0)+R1226</f>
        <v>7</v>
      </c>
      <c r="D1226" s="22"/>
      <c r="E1226" s="22"/>
      <c r="F1226" s="22"/>
      <c r="G1226" s="22"/>
      <c r="H1226" s="22">
        <v>7</v>
      </c>
      <c r="I1226" s="22"/>
      <c r="J1226" s="22"/>
      <c r="K1226" s="22"/>
      <c r="L1226" s="22"/>
      <c r="M1226" s="22" t="s">
        <v>1184</v>
      </c>
      <c r="N1226" s="22"/>
      <c r="O1226" s="22"/>
      <c r="P1226" s="22"/>
      <c r="Q1226" s="22"/>
      <c r="R1226" s="22">
        <v>1</v>
      </c>
      <c r="S1226" t="s">
        <v>1185</v>
      </c>
    </row>
    <row r="1227" spans="1:19" x14ac:dyDescent="0.25">
      <c r="A1227" t="s">
        <v>277</v>
      </c>
      <c r="B1227" t="s">
        <v>1050</v>
      </c>
      <c r="C1227" s="8">
        <f>_xlfn.IFNA(VLOOKUP(E1227,Points!$A$2:$B$36,2),0)+_xlfn.IFNA(VLOOKUP(F1227,Points!$A$2:$B$36,2),0)+_xlfn.IFNA(VLOOKUP(G1227,Points!$A$2:$B$36,2),0)+_xlfn.IFNA(VLOOKUP(H1227,Points!$A$2:$B$36,2),0)+_xlfn.IFNA(VLOOKUP(I1227,Points!$A$2:$B$36,2),0)+_xlfn.IFNA(VLOOKUP(J1227,Points!$A$2:$B$36,2),0)+_xlfn.IFNA(VLOOKUP(K1227,Points!$A$2:$B$36,2),0)+_xlfn.IFNA(VLOOKUP(L1227,Points!$A$2:$B$36,2),0)+_xlfn.IFNA(VLOOKUP(M1227,Points!$A$2:$B$36,2),0)+_xlfn.IFNA(VLOOKUP(N1227,Points!$A$2:$B$36,2),0)+_xlfn.IFNA(VLOOKUP(O1227,Points!$A$2:$B$36,2),0)+_xlfn.IFNA(VLOOKUP(P1227,Points!$A$2:$B$36,2),0)+_xlfn.IFNA(VLOOKUP(Q1227,Points!$D$2:$E$36,2),0)+R1227</f>
        <v>7</v>
      </c>
      <c r="D1227" s="22"/>
      <c r="E1227" s="22"/>
      <c r="F1227" s="22"/>
      <c r="G1227" s="22"/>
      <c r="H1227" s="22"/>
      <c r="I1227" s="22">
        <v>6</v>
      </c>
      <c r="J1227" s="22"/>
      <c r="K1227" s="22"/>
      <c r="L1227" s="22"/>
      <c r="M1227" s="22"/>
      <c r="N1227" s="22"/>
      <c r="O1227" s="22"/>
      <c r="P1227" s="22"/>
      <c r="Q1227" s="22"/>
      <c r="R1227" s="22"/>
    </row>
    <row r="1228" spans="1:19" x14ac:dyDescent="0.25">
      <c r="A1228" t="s">
        <v>165</v>
      </c>
      <c r="B1228" t="s">
        <v>1396</v>
      </c>
      <c r="C1228" s="8">
        <f>_xlfn.IFNA(VLOOKUP(E1228,Points!$A$2:$B$36,2),0)+_xlfn.IFNA(VLOOKUP(F1228,Points!$A$2:$B$36,2),0)+_xlfn.IFNA(VLOOKUP(G1228,Points!$A$2:$B$36,2),0)+_xlfn.IFNA(VLOOKUP(H1228,Points!$A$2:$B$36,2),0)+_xlfn.IFNA(VLOOKUP(I1228,Points!$A$2:$B$36,2),0)+_xlfn.IFNA(VLOOKUP(J1228,Points!$A$2:$B$36,2),0)+_xlfn.IFNA(VLOOKUP(K1228,Points!$A$2:$B$36,2),0)+_xlfn.IFNA(VLOOKUP(L1228,Points!$A$2:$B$36,2),0)+_xlfn.IFNA(VLOOKUP(M1228,Points!$A$2:$B$36,2),0)+_xlfn.IFNA(VLOOKUP(N1228,Points!$A$2:$B$36,2),0)+_xlfn.IFNA(VLOOKUP(O1228,Points!$A$2:$B$36,2),0)+_xlfn.IFNA(VLOOKUP(P1228,Points!$A$2:$B$36,2),0)+_xlfn.IFNA(VLOOKUP(Q1228,Points!$D$2:$E$36,2),0)+R1228</f>
        <v>7</v>
      </c>
      <c r="D1228" s="22"/>
      <c r="E1228" s="22"/>
      <c r="F1228" s="22"/>
      <c r="G1228" s="22"/>
      <c r="H1228" s="22"/>
      <c r="I1228" s="22"/>
      <c r="J1228" s="22"/>
      <c r="K1228" s="22"/>
      <c r="L1228" s="22">
        <v>6</v>
      </c>
      <c r="M1228" s="22"/>
      <c r="N1228" s="22"/>
      <c r="O1228" s="22"/>
      <c r="P1228" s="22"/>
      <c r="Q1228" s="22"/>
      <c r="R1228" s="22"/>
    </row>
    <row r="1229" spans="1:19" x14ac:dyDescent="0.25">
      <c r="A1229" t="s">
        <v>690</v>
      </c>
      <c r="B1229" t="s">
        <v>103</v>
      </c>
      <c r="C1229" s="8">
        <f>_xlfn.IFNA(VLOOKUP(E1229,Points!$A$2:$B$36,2),0)+_xlfn.IFNA(VLOOKUP(F1229,Points!$A$2:$B$36,2),0)+_xlfn.IFNA(VLOOKUP(G1229,Points!$A$2:$B$36,2),0)+_xlfn.IFNA(VLOOKUP(H1229,Points!$A$2:$B$36,2),0)+_xlfn.IFNA(VLOOKUP(I1229,Points!$A$2:$B$36,2),0)+_xlfn.IFNA(VLOOKUP(J1229,Points!$A$2:$B$36,2),0)+_xlfn.IFNA(VLOOKUP(K1229,Points!$A$2:$B$36,2),0)+_xlfn.IFNA(VLOOKUP(L1229,Points!$A$2:$B$36,2),0)+_xlfn.IFNA(VLOOKUP(M1229,Points!$A$2:$B$36,2),0)+_xlfn.IFNA(VLOOKUP(N1229,Points!$A$2:$B$36,2),0)+_xlfn.IFNA(VLOOKUP(O1229,Points!$A$2:$B$36,2),0)+_xlfn.IFNA(VLOOKUP(P1229,Points!$A$2:$B$36,2),0)+_xlfn.IFNA(VLOOKUP(Q1229,Points!$D$2:$E$36,2),0)+R1229</f>
        <v>7</v>
      </c>
      <c r="D1229" s="22"/>
      <c r="E1229" s="22"/>
      <c r="F1229" s="22"/>
      <c r="G1229" s="22"/>
      <c r="H1229" s="22"/>
      <c r="I1229" s="22"/>
      <c r="J1229" s="22"/>
      <c r="K1229" s="22"/>
      <c r="L1229" s="22"/>
      <c r="M1229" s="22"/>
      <c r="N1229" s="22">
        <v>6</v>
      </c>
      <c r="O1229" s="22"/>
      <c r="P1229" s="22"/>
      <c r="Q1229" s="22"/>
      <c r="R1229" s="22"/>
    </row>
    <row r="1230" spans="1:19" x14ac:dyDescent="0.25">
      <c r="A1230" t="s">
        <v>1109</v>
      </c>
      <c r="B1230" t="s">
        <v>1110</v>
      </c>
      <c r="C1230" s="8">
        <f>_xlfn.IFNA(VLOOKUP(E1230,Points!$A$2:$B$36,2),0)+_xlfn.IFNA(VLOOKUP(F1230,Points!$A$2:$B$36,2),0)+_xlfn.IFNA(VLOOKUP(G1230,Points!$A$2:$B$36,2),0)+_xlfn.IFNA(VLOOKUP(H1230,Points!$A$2:$B$36,2),0)+_xlfn.IFNA(VLOOKUP(I1230,Points!$A$2:$B$36,2),0)+_xlfn.IFNA(VLOOKUP(J1230,Points!$A$2:$B$36,2),0)+_xlfn.IFNA(VLOOKUP(K1230,Points!$A$2:$B$36,2),0)+_xlfn.IFNA(VLOOKUP(L1230,Points!$A$2:$B$36,2),0)+_xlfn.IFNA(VLOOKUP(M1230,Points!$A$2:$B$36,2),0)+_xlfn.IFNA(VLOOKUP(N1230,Points!$A$2:$B$36,2),0)+_xlfn.IFNA(VLOOKUP(O1230,Points!$A$2:$B$36,2),0)+_xlfn.IFNA(VLOOKUP(P1230,Points!$A$2:$B$36,2),0)+_xlfn.IFNA(VLOOKUP(Q1230,Points!$D$2:$E$36,2),0)+R1230</f>
        <v>7</v>
      </c>
      <c r="D1230" s="22"/>
      <c r="E1230" s="22"/>
      <c r="F1230" s="22"/>
      <c r="G1230" s="22"/>
      <c r="H1230" s="22"/>
      <c r="I1230" s="22"/>
      <c r="J1230" s="22"/>
      <c r="K1230" s="22"/>
      <c r="L1230" s="22"/>
      <c r="M1230" s="22"/>
      <c r="N1230" s="22"/>
      <c r="O1230" s="22"/>
      <c r="P1230" s="22">
        <v>6</v>
      </c>
      <c r="Q1230" s="22"/>
      <c r="R1230" s="22"/>
    </row>
    <row r="1231" spans="1:19" x14ac:dyDescent="0.25">
      <c r="A1231" t="s">
        <v>147</v>
      </c>
      <c r="B1231" t="s">
        <v>530</v>
      </c>
      <c r="C1231" s="8">
        <f>_xlfn.IFNA(VLOOKUP(E1231,Points!$A$2:$B$36,2),0)+_xlfn.IFNA(VLOOKUP(F1231,Points!$A$2:$B$36,2),0)+_xlfn.IFNA(VLOOKUP(G1231,Points!$A$2:$B$36,2),0)+_xlfn.IFNA(VLOOKUP(H1231,Points!$A$2:$B$36,2),0)+_xlfn.IFNA(VLOOKUP(I1231,Points!$A$2:$B$36,2),0)+_xlfn.IFNA(VLOOKUP(J1231,Points!$A$2:$B$36,2),0)+_xlfn.IFNA(VLOOKUP(K1231,Points!$A$2:$B$36,2),0)+_xlfn.IFNA(VLOOKUP(L1231,Points!$A$2:$B$36,2),0)+_xlfn.IFNA(VLOOKUP(M1231,Points!$A$2:$B$36,2),0)+_xlfn.IFNA(VLOOKUP(N1231,Points!$A$2:$B$36,2),0)+_xlfn.IFNA(VLOOKUP(O1231,Points!$A$2:$B$36,2),0)+_xlfn.IFNA(VLOOKUP(P1231,Points!$A$2:$B$36,2),0)+_xlfn.IFNA(VLOOKUP(Q1231,Points!$D$2:$E$36,2),0)+R1231</f>
        <v>6</v>
      </c>
      <c r="D1231" s="22"/>
      <c r="E1231" s="22"/>
      <c r="F1231" s="22"/>
      <c r="G1231" s="22"/>
      <c r="H1231" s="22"/>
      <c r="I1231" s="22"/>
      <c r="J1231" s="22"/>
      <c r="K1231" s="22"/>
      <c r="L1231" s="22">
        <v>7</v>
      </c>
      <c r="M1231" s="22"/>
      <c r="N1231" s="22"/>
      <c r="O1231" s="22"/>
      <c r="P1231" s="22"/>
      <c r="Q1231" s="22"/>
      <c r="R1231" s="22"/>
    </row>
    <row r="1232" spans="1:19" x14ac:dyDescent="0.25">
      <c r="A1232" t="s">
        <v>174</v>
      </c>
      <c r="B1232" t="s">
        <v>175</v>
      </c>
      <c r="C1232" s="8">
        <f>_xlfn.IFNA(VLOOKUP(E1232,Points!$A$2:$B$36,2),0)+_xlfn.IFNA(VLOOKUP(F1232,Points!$A$2:$B$36,2),0)+_xlfn.IFNA(VLOOKUP(G1232,Points!$A$2:$B$36,2),0)+_xlfn.IFNA(VLOOKUP(H1232,Points!$A$2:$B$36,2),0)+_xlfn.IFNA(VLOOKUP(I1232,Points!$A$2:$B$36,2),0)+_xlfn.IFNA(VLOOKUP(J1232,Points!$A$2:$B$36,2),0)+_xlfn.IFNA(VLOOKUP(K1232,Points!$A$2:$B$36,2),0)+_xlfn.IFNA(VLOOKUP(L1232,Points!$A$2:$B$36,2),0)+_xlfn.IFNA(VLOOKUP(M1232,Points!$A$2:$B$36,2),0)+_xlfn.IFNA(VLOOKUP(N1232,Points!$A$2:$B$36,2),0)+_xlfn.IFNA(VLOOKUP(O1232,Points!$A$2:$B$36,2),0)+_xlfn.IFNA(VLOOKUP(P1232,Points!$A$2:$B$36,2),0)+_xlfn.IFNA(VLOOKUP(Q1232,Points!$D$2:$E$36,2),0)+R1232</f>
        <v>6</v>
      </c>
      <c r="D1232" s="22"/>
      <c r="E1232" s="22"/>
      <c r="F1232" s="22"/>
      <c r="G1232" s="22"/>
      <c r="H1232" s="22"/>
      <c r="I1232" s="22"/>
      <c r="J1232" s="22"/>
      <c r="K1232" s="22"/>
      <c r="L1232" s="22"/>
      <c r="M1232" s="22"/>
      <c r="N1232" s="22">
        <v>7</v>
      </c>
      <c r="O1232" s="22"/>
      <c r="P1232" s="22"/>
      <c r="Q1232" s="22"/>
      <c r="R1232" s="22"/>
    </row>
    <row r="1233" spans="1:19" x14ac:dyDescent="0.25">
      <c r="A1233" t="s">
        <v>277</v>
      </c>
      <c r="B1233" t="s">
        <v>689</v>
      </c>
      <c r="C1233" s="8">
        <f>_xlfn.IFNA(VLOOKUP(E1233,Points!$A$2:$B$36,2),0)+_xlfn.IFNA(VLOOKUP(F1233,Points!$A$2:$B$36,2),0)+_xlfn.IFNA(VLOOKUP(G1233,Points!$A$2:$B$36,2),0)+_xlfn.IFNA(VLOOKUP(H1233,Points!$A$2:$B$36,2),0)+_xlfn.IFNA(VLOOKUP(I1233,Points!$A$2:$B$36,2),0)+_xlfn.IFNA(VLOOKUP(J1233,Points!$A$2:$B$36,2),0)+_xlfn.IFNA(VLOOKUP(K1233,Points!$A$2:$B$36,2),0)+_xlfn.IFNA(VLOOKUP(L1233,Points!$A$2:$B$36,2),0)+_xlfn.IFNA(VLOOKUP(M1233,Points!$A$2:$B$36,2),0)+_xlfn.IFNA(VLOOKUP(N1233,Points!$A$2:$B$36,2),0)+_xlfn.IFNA(VLOOKUP(O1233,Points!$A$2:$B$36,2),0)+_xlfn.IFNA(VLOOKUP(P1233,Points!$A$2:$B$36,2),0)+_xlfn.IFNA(VLOOKUP(Q1233,Points!$D$2:$E$36,2),0)+R1233</f>
        <v>5</v>
      </c>
      <c r="D1233" s="22"/>
      <c r="E1233" s="22"/>
      <c r="F1233" s="22"/>
      <c r="G1233" s="22"/>
      <c r="H1233" s="22"/>
      <c r="I1233" s="22"/>
      <c r="J1233" s="22">
        <v>8</v>
      </c>
      <c r="K1233" s="22"/>
      <c r="L1233" s="22"/>
      <c r="M1233" s="22"/>
      <c r="N1233" s="22"/>
      <c r="O1233" s="22"/>
      <c r="P1233" s="22"/>
      <c r="Q1233" s="22"/>
      <c r="R1233" s="22"/>
    </row>
    <row r="1234" spans="1:19" x14ac:dyDescent="0.25">
      <c r="A1234" t="s">
        <v>120</v>
      </c>
      <c r="B1234" t="s">
        <v>405</v>
      </c>
      <c r="C1234" s="8">
        <f>_xlfn.IFNA(VLOOKUP(E1234,Points!$A$2:$B$36,2),0)+_xlfn.IFNA(VLOOKUP(F1234,Points!$A$2:$B$36,2),0)+_xlfn.IFNA(VLOOKUP(G1234,Points!$A$2:$B$36,2),0)+_xlfn.IFNA(VLOOKUP(H1234,Points!$A$2:$B$36,2),0)+_xlfn.IFNA(VLOOKUP(I1234,Points!$A$2:$B$36,2),0)+_xlfn.IFNA(VLOOKUP(J1234,Points!$A$2:$B$36,2),0)+_xlfn.IFNA(VLOOKUP(K1234,Points!$A$2:$B$36,2),0)+_xlfn.IFNA(VLOOKUP(L1234,Points!$A$2:$B$36,2),0)+_xlfn.IFNA(VLOOKUP(M1234,Points!$A$2:$B$36,2),0)+_xlfn.IFNA(VLOOKUP(N1234,Points!$A$2:$B$36,2),0)+_xlfn.IFNA(VLOOKUP(O1234,Points!$A$2:$B$36,2),0)+_xlfn.IFNA(VLOOKUP(P1234,Points!$A$2:$B$36,2),0)+_xlfn.IFNA(VLOOKUP(Q1234,Points!$D$2:$E$36,2),0)+R1234</f>
        <v>5</v>
      </c>
      <c r="D1234" s="22"/>
      <c r="E1234" s="22"/>
      <c r="F1234" s="22"/>
      <c r="G1234" s="22"/>
      <c r="H1234" s="22"/>
      <c r="I1234" s="22"/>
      <c r="J1234" s="22"/>
      <c r="K1234" s="22"/>
      <c r="L1234" s="22"/>
      <c r="M1234" s="22"/>
      <c r="N1234" s="22">
        <v>8</v>
      </c>
      <c r="O1234" s="22"/>
      <c r="P1234" s="22"/>
      <c r="Q1234" s="22"/>
      <c r="R1234" s="22"/>
    </row>
    <row r="1235" spans="1:19" x14ac:dyDescent="0.25">
      <c r="A1235" t="s">
        <v>165</v>
      </c>
      <c r="B1235" t="s">
        <v>704</v>
      </c>
      <c r="C1235" s="8">
        <f>_xlfn.IFNA(VLOOKUP(E1235,Points!$A$2:$B$36,2),0)+_xlfn.IFNA(VLOOKUP(F1235,Points!$A$2:$B$36,2),0)+_xlfn.IFNA(VLOOKUP(G1235,Points!$A$2:$B$36,2),0)+_xlfn.IFNA(VLOOKUP(H1235,Points!$A$2:$B$36,2),0)+_xlfn.IFNA(VLOOKUP(I1235,Points!$A$2:$B$36,2),0)+_xlfn.IFNA(VLOOKUP(J1235,Points!$A$2:$B$36,2),0)+_xlfn.IFNA(VLOOKUP(K1235,Points!$A$2:$B$36,2),0)+_xlfn.IFNA(VLOOKUP(L1235,Points!$A$2:$B$36,2),0)+_xlfn.IFNA(VLOOKUP(M1235,Points!$A$2:$B$36,2),0)+_xlfn.IFNA(VLOOKUP(N1235,Points!$A$2:$B$36,2),0)+_xlfn.IFNA(VLOOKUP(O1235,Points!$A$2:$B$36,2),0)+_xlfn.IFNA(VLOOKUP(P1235,Points!$A$2:$B$36,2),0)+_xlfn.IFNA(VLOOKUP(Q1235,Points!$D$2:$E$36,2),0)+R1235</f>
        <v>4</v>
      </c>
      <c r="D1235" s="22"/>
      <c r="E1235" s="22">
        <v>9</v>
      </c>
      <c r="F1235" s="22"/>
      <c r="G1235" s="22"/>
      <c r="H1235" s="22"/>
      <c r="I1235" s="22"/>
      <c r="J1235" s="22"/>
      <c r="K1235" s="22"/>
      <c r="L1235" s="22"/>
      <c r="M1235" s="22"/>
      <c r="N1235" s="22"/>
      <c r="O1235" s="22"/>
      <c r="P1235" s="22"/>
      <c r="Q1235" s="22"/>
      <c r="R1235" s="22"/>
    </row>
    <row r="1236" spans="1:19" x14ac:dyDescent="0.25">
      <c r="A1236" t="s">
        <v>378</v>
      </c>
      <c r="B1236" t="s">
        <v>1469</v>
      </c>
      <c r="C1236" s="8">
        <f>_xlfn.IFNA(VLOOKUP(E1236,Points!$A$2:$B$36,2),0)+_xlfn.IFNA(VLOOKUP(F1236,Points!$A$2:$B$36,2),0)+_xlfn.IFNA(VLOOKUP(G1236,Points!$A$2:$B$36,2),0)+_xlfn.IFNA(VLOOKUP(H1236,Points!$A$2:$B$36,2),0)+_xlfn.IFNA(VLOOKUP(I1236,Points!$A$2:$B$36,2),0)+_xlfn.IFNA(VLOOKUP(J1236,Points!$A$2:$B$36,2),0)+_xlfn.IFNA(VLOOKUP(K1236,Points!$A$2:$B$36,2),0)+_xlfn.IFNA(VLOOKUP(L1236,Points!$A$2:$B$36,2),0)+_xlfn.IFNA(VLOOKUP(M1236,Points!$A$2:$B$36,2),0)+_xlfn.IFNA(VLOOKUP(N1236,Points!$A$2:$B$36,2),0)+_xlfn.IFNA(VLOOKUP(O1236,Points!$A$2:$B$36,2),0)+_xlfn.IFNA(VLOOKUP(P1236,Points!$A$2:$B$36,2),0)+_xlfn.IFNA(VLOOKUP(Q1236,Points!$D$2:$E$36,2),0)+R1236</f>
        <v>4</v>
      </c>
      <c r="D1236" s="22"/>
      <c r="E1236" s="22"/>
      <c r="F1236" s="22"/>
      <c r="G1236" s="22"/>
      <c r="H1236" s="22"/>
      <c r="I1236" s="22"/>
      <c r="J1236" s="22"/>
      <c r="K1236" s="22"/>
      <c r="L1236" s="22"/>
      <c r="M1236" s="22"/>
      <c r="N1236" s="22">
        <v>9</v>
      </c>
      <c r="O1236" s="22"/>
      <c r="P1236" s="22"/>
      <c r="Q1236" s="22"/>
      <c r="R1236" s="22"/>
    </row>
    <row r="1237" spans="1:19" x14ac:dyDescent="0.25">
      <c r="A1237" t="s">
        <v>705</v>
      </c>
      <c r="B1237" t="s">
        <v>706</v>
      </c>
      <c r="C1237" s="8">
        <f>_xlfn.IFNA(VLOOKUP(E1237,Points!$A$2:$B$36,2),0)+_xlfn.IFNA(VLOOKUP(F1237,Points!$A$2:$B$36,2),0)+_xlfn.IFNA(VLOOKUP(G1237,Points!$A$2:$B$36,2),0)+_xlfn.IFNA(VLOOKUP(H1237,Points!$A$2:$B$36,2),0)+_xlfn.IFNA(VLOOKUP(I1237,Points!$A$2:$B$36,2),0)+_xlfn.IFNA(VLOOKUP(J1237,Points!$A$2:$B$36,2),0)+_xlfn.IFNA(VLOOKUP(K1237,Points!$A$2:$B$36,2),0)+_xlfn.IFNA(VLOOKUP(L1237,Points!$A$2:$B$36,2),0)+_xlfn.IFNA(VLOOKUP(M1237,Points!$A$2:$B$36,2),0)+_xlfn.IFNA(VLOOKUP(N1237,Points!$A$2:$B$36,2),0)+_xlfn.IFNA(VLOOKUP(O1237,Points!$A$2:$B$36,2),0)+_xlfn.IFNA(VLOOKUP(P1237,Points!$A$2:$B$36,2),0)+_xlfn.IFNA(VLOOKUP(Q1237,Points!$D$2:$E$36,2),0)+R1237</f>
        <v>3</v>
      </c>
      <c r="D1237" s="22"/>
      <c r="E1237" s="22">
        <v>10</v>
      </c>
      <c r="F1237" s="22"/>
      <c r="G1237" s="22"/>
      <c r="H1237" s="22"/>
      <c r="I1237" s="22"/>
      <c r="J1237" s="22"/>
      <c r="K1237" s="22"/>
      <c r="L1237" s="22"/>
      <c r="M1237" s="22"/>
      <c r="N1237" s="22"/>
      <c r="O1237" s="22"/>
      <c r="P1237" s="22"/>
      <c r="Q1237" s="22"/>
      <c r="R1237" s="22"/>
    </row>
    <row r="1238" spans="1:19" x14ac:dyDescent="0.25">
      <c r="A1238" t="s">
        <v>452</v>
      </c>
      <c r="B1238" t="s">
        <v>1470</v>
      </c>
      <c r="C1238" s="8">
        <f>_xlfn.IFNA(VLOOKUP(E1238,Points!$A$2:$B$36,2),0)+_xlfn.IFNA(VLOOKUP(F1238,Points!$A$2:$B$36,2),0)+_xlfn.IFNA(VLOOKUP(G1238,Points!$A$2:$B$36,2),0)+_xlfn.IFNA(VLOOKUP(H1238,Points!$A$2:$B$36,2),0)+_xlfn.IFNA(VLOOKUP(I1238,Points!$A$2:$B$36,2),0)+_xlfn.IFNA(VLOOKUP(J1238,Points!$A$2:$B$36,2),0)+_xlfn.IFNA(VLOOKUP(K1238,Points!$A$2:$B$36,2),0)+_xlfn.IFNA(VLOOKUP(L1238,Points!$A$2:$B$36,2),0)+_xlfn.IFNA(VLOOKUP(M1238,Points!$A$2:$B$36,2),0)+_xlfn.IFNA(VLOOKUP(N1238,Points!$A$2:$B$36,2),0)+_xlfn.IFNA(VLOOKUP(O1238,Points!$A$2:$B$36,2),0)+_xlfn.IFNA(VLOOKUP(P1238,Points!$A$2:$B$36,2),0)+_xlfn.IFNA(VLOOKUP(Q1238,Points!$D$2:$E$36,2),0)+R1238</f>
        <v>3</v>
      </c>
      <c r="D1238" s="22"/>
      <c r="E1238" s="22"/>
      <c r="F1238" s="22"/>
      <c r="G1238" s="22"/>
      <c r="H1238" s="22"/>
      <c r="I1238" s="22"/>
      <c r="J1238" s="22"/>
      <c r="K1238" s="22"/>
      <c r="L1238" s="22"/>
      <c r="M1238" s="22"/>
      <c r="N1238" s="22">
        <v>10</v>
      </c>
      <c r="O1238" s="22"/>
      <c r="P1238" s="22"/>
      <c r="Q1238" s="22"/>
      <c r="R1238" s="22"/>
    </row>
    <row r="1239" spans="1:19" x14ac:dyDescent="0.25">
      <c r="A1239" t="s">
        <v>176</v>
      </c>
      <c r="B1239" t="s">
        <v>707</v>
      </c>
      <c r="C1239" s="8">
        <f>_xlfn.IFNA(VLOOKUP(E1239,Points!$A$2:$B$36,2),0)+_xlfn.IFNA(VLOOKUP(F1239,Points!$A$2:$B$36,2),0)+_xlfn.IFNA(VLOOKUP(G1239,Points!$A$2:$B$36,2),0)+_xlfn.IFNA(VLOOKUP(H1239,Points!$A$2:$B$36,2),0)+_xlfn.IFNA(VLOOKUP(I1239,Points!$A$2:$B$36,2),0)+_xlfn.IFNA(VLOOKUP(J1239,Points!$A$2:$B$36,2),0)+_xlfn.IFNA(VLOOKUP(K1239,Points!$A$2:$B$36,2),0)+_xlfn.IFNA(VLOOKUP(L1239,Points!$A$2:$B$36,2),0)+_xlfn.IFNA(VLOOKUP(M1239,Points!$A$2:$B$36,2),0)+_xlfn.IFNA(VLOOKUP(N1239,Points!$A$2:$B$36,2),0)+_xlfn.IFNA(VLOOKUP(O1239,Points!$A$2:$B$36,2),0)+_xlfn.IFNA(VLOOKUP(P1239,Points!$A$2:$B$36,2),0)+_xlfn.IFNA(VLOOKUP(Q1239,Points!$D$2:$E$36,2),0)+R1239</f>
        <v>2</v>
      </c>
      <c r="D1239" s="22"/>
      <c r="E1239" s="22">
        <v>11</v>
      </c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/>
      <c r="Q1239" s="22"/>
      <c r="R1239" s="22"/>
    </row>
    <row r="1240" spans="1:19" x14ac:dyDescent="0.25">
      <c r="A1240" t="s">
        <v>218</v>
      </c>
      <c r="B1240" t="s">
        <v>1083</v>
      </c>
      <c r="C1240" s="8">
        <f>_xlfn.IFNA(VLOOKUP(E1240,Points!$A$2:$B$36,2),0)+_xlfn.IFNA(VLOOKUP(F1240,Points!$A$2:$B$36,2),0)+_xlfn.IFNA(VLOOKUP(G1240,Points!$A$2:$B$36,2),0)+_xlfn.IFNA(VLOOKUP(H1240,Points!$A$2:$B$36,2),0)+_xlfn.IFNA(VLOOKUP(I1240,Points!$A$2:$B$36,2),0)+_xlfn.IFNA(VLOOKUP(J1240,Points!$A$2:$B$36,2),0)+_xlfn.IFNA(VLOOKUP(K1240,Points!$A$2:$B$36,2),0)+_xlfn.IFNA(VLOOKUP(L1240,Points!$A$2:$B$36,2),0)+_xlfn.IFNA(VLOOKUP(M1240,Points!$A$2:$B$36,2),0)+_xlfn.IFNA(VLOOKUP(N1240,Points!$A$2:$B$36,2),0)+_xlfn.IFNA(VLOOKUP(O1240,Points!$A$2:$B$36,2),0)+_xlfn.IFNA(VLOOKUP(P1240,Points!$A$2:$B$36,2),0)+_xlfn.IFNA(VLOOKUP(Q1240,Points!$D$2:$E$36,2),0)+R1240</f>
        <v>2</v>
      </c>
      <c r="D1240" s="22"/>
      <c r="E1240" s="22"/>
      <c r="F1240" s="22"/>
      <c r="G1240" s="22"/>
      <c r="H1240" s="22"/>
      <c r="I1240" s="22"/>
      <c r="J1240" s="22">
        <v>11</v>
      </c>
      <c r="K1240" s="22"/>
      <c r="L1240" s="22"/>
      <c r="M1240" s="22"/>
      <c r="N1240" s="22"/>
      <c r="O1240" s="22"/>
      <c r="P1240" s="22"/>
      <c r="Q1240" s="22"/>
      <c r="R1240" s="22"/>
    </row>
    <row r="1241" spans="1:19" x14ac:dyDescent="0.25">
      <c r="A1241" t="s">
        <v>378</v>
      </c>
      <c r="B1241" t="s">
        <v>708</v>
      </c>
      <c r="C1241" s="8">
        <f>_xlfn.IFNA(VLOOKUP(E1241,Points!$A$2:$B$36,2),0)+_xlfn.IFNA(VLOOKUP(F1241,Points!$A$2:$B$36,2),0)+_xlfn.IFNA(VLOOKUP(G1241,Points!$A$2:$B$36,2),0)+_xlfn.IFNA(VLOOKUP(H1241,Points!$A$2:$B$36,2),0)+_xlfn.IFNA(VLOOKUP(I1241,Points!$A$2:$B$36,2),0)+_xlfn.IFNA(VLOOKUP(J1241,Points!$A$2:$B$36,2),0)+_xlfn.IFNA(VLOOKUP(K1241,Points!$A$2:$B$36,2),0)+_xlfn.IFNA(VLOOKUP(L1241,Points!$A$2:$B$36,2),0)+_xlfn.IFNA(VLOOKUP(M1241,Points!$A$2:$B$36,2),0)+_xlfn.IFNA(VLOOKUP(N1241,Points!$A$2:$B$36,2),0)+_xlfn.IFNA(VLOOKUP(O1241,Points!$A$2:$B$36,2),0)+_xlfn.IFNA(VLOOKUP(P1241,Points!$A$2:$B$36,2),0)+_xlfn.IFNA(VLOOKUP(Q1241,Points!$D$2:$E$36,2),0)+R1241</f>
        <v>1</v>
      </c>
      <c r="D1241" s="22"/>
      <c r="E1241" s="22">
        <v>12</v>
      </c>
      <c r="F1241" s="22"/>
      <c r="G1241" s="22"/>
      <c r="H1241" s="22"/>
      <c r="I1241" s="22"/>
      <c r="J1241" s="22"/>
      <c r="K1241" s="22"/>
      <c r="L1241" s="22"/>
      <c r="M1241" s="22"/>
      <c r="N1241" s="22"/>
      <c r="O1241" s="22"/>
      <c r="P1241" s="22"/>
      <c r="Q1241" s="22"/>
      <c r="R1241" s="22"/>
    </row>
    <row r="1242" spans="1:19" x14ac:dyDescent="0.25">
      <c r="A1242" t="s">
        <v>709</v>
      </c>
      <c r="B1242" t="s">
        <v>710</v>
      </c>
      <c r="C1242" s="8">
        <f>_xlfn.IFNA(VLOOKUP(E1242,Points!$A$2:$B$36,2),0)+_xlfn.IFNA(VLOOKUP(F1242,Points!$A$2:$B$36,2),0)+_xlfn.IFNA(VLOOKUP(G1242,Points!$A$2:$B$36,2),0)+_xlfn.IFNA(VLOOKUP(H1242,Points!$A$2:$B$36,2),0)+_xlfn.IFNA(VLOOKUP(I1242,Points!$A$2:$B$36,2),0)+_xlfn.IFNA(VLOOKUP(J1242,Points!$A$2:$B$36,2),0)+_xlfn.IFNA(VLOOKUP(K1242,Points!$A$2:$B$36,2),0)+_xlfn.IFNA(VLOOKUP(L1242,Points!$A$2:$B$36,2),0)+_xlfn.IFNA(VLOOKUP(M1242,Points!$A$2:$B$36,2),0)+_xlfn.IFNA(VLOOKUP(N1242,Points!$A$2:$B$36,2),0)+_xlfn.IFNA(VLOOKUP(O1242,Points!$A$2:$B$36,2),0)+_xlfn.IFNA(VLOOKUP(P1242,Points!$A$2:$B$36,2),0)+_xlfn.IFNA(VLOOKUP(Q1242,Points!$D$2:$E$36,2),0)+R1242</f>
        <v>1</v>
      </c>
      <c r="D1242" s="22"/>
      <c r="E1242" s="22">
        <v>13</v>
      </c>
      <c r="F1242" s="22"/>
      <c r="G1242" s="22"/>
      <c r="H1242" s="22"/>
      <c r="I1242" s="22"/>
      <c r="J1242" s="22"/>
      <c r="K1242" s="22"/>
      <c r="L1242" s="22"/>
      <c r="M1242" s="22"/>
      <c r="N1242" s="22"/>
      <c r="O1242" s="22"/>
      <c r="P1242" s="22"/>
      <c r="Q1242" s="22"/>
      <c r="R1242" s="22"/>
    </row>
    <row r="1243" spans="1:19" x14ac:dyDescent="0.25">
      <c r="A1243" t="s">
        <v>680</v>
      </c>
      <c r="B1243" t="s">
        <v>711</v>
      </c>
      <c r="C1243" s="8">
        <f>_xlfn.IFNA(VLOOKUP(E1243,Points!$A$2:$B$36,2),0)+_xlfn.IFNA(VLOOKUP(F1243,Points!$A$2:$B$36,2),0)+_xlfn.IFNA(VLOOKUP(G1243,Points!$A$2:$B$36,2),0)+_xlfn.IFNA(VLOOKUP(H1243,Points!$A$2:$B$36,2),0)+_xlfn.IFNA(VLOOKUP(I1243,Points!$A$2:$B$36,2),0)+_xlfn.IFNA(VLOOKUP(J1243,Points!$A$2:$B$36,2),0)+_xlfn.IFNA(VLOOKUP(K1243,Points!$A$2:$B$36,2),0)+_xlfn.IFNA(VLOOKUP(L1243,Points!$A$2:$B$36,2),0)+_xlfn.IFNA(VLOOKUP(M1243,Points!$A$2:$B$36,2),0)+_xlfn.IFNA(VLOOKUP(N1243,Points!$A$2:$B$36,2),0)+_xlfn.IFNA(VLOOKUP(O1243,Points!$A$2:$B$36,2),0)+_xlfn.IFNA(VLOOKUP(P1243,Points!$A$2:$B$36,2),0)+_xlfn.IFNA(VLOOKUP(Q1243,Points!$D$2:$E$36,2),0)+R1243</f>
        <v>1</v>
      </c>
      <c r="D1243" s="22"/>
      <c r="E1243" s="22">
        <v>14</v>
      </c>
      <c r="F1243" s="22"/>
      <c r="G1243" s="22"/>
      <c r="H1243" s="22"/>
      <c r="I1243" s="22"/>
      <c r="J1243" s="22"/>
      <c r="K1243" s="22"/>
      <c r="L1243" s="22"/>
      <c r="M1243" s="22"/>
      <c r="N1243" s="22"/>
      <c r="O1243" s="22"/>
      <c r="P1243" s="22"/>
      <c r="Q1243" s="22"/>
      <c r="R1243" s="22"/>
    </row>
    <row r="1244" spans="1:19" x14ac:dyDescent="0.25">
      <c r="A1244" t="s">
        <v>712</v>
      </c>
      <c r="B1244" t="s">
        <v>486</v>
      </c>
      <c r="C1244" s="8">
        <f>_xlfn.IFNA(VLOOKUP(E1244,Points!$A$2:$B$36,2),0)+_xlfn.IFNA(VLOOKUP(F1244,Points!$A$2:$B$36,2),0)+_xlfn.IFNA(VLOOKUP(G1244,Points!$A$2:$B$36,2),0)+_xlfn.IFNA(VLOOKUP(H1244,Points!$A$2:$B$36,2),0)+_xlfn.IFNA(VLOOKUP(I1244,Points!$A$2:$B$36,2),0)+_xlfn.IFNA(VLOOKUP(J1244,Points!$A$2:$B$36,2),0)+_xlfn.IFNA(VLOOKUP(K1244,Points!$A$2:$B$36,2),0)+_xlfn.IFNA(VLOOKUP(L1244,Points!$A$2:$B$36,2),0)+_xlfn.IFNA(VLOOKUP(M1244,Points!$A$2:$B$36,2),0)+_xlfn.IFNA(VLOOKUP(N1244,Points!$A$2:$B$36,2),0)+_xlfn.IFNA(VLOOKUP(O1244,Points!$A$2:$B$36,2),0)+_xlfn.IFNA(VLOOKUP(P1244,Points!$A$2:$B$36,2),0)+_xlfn.IFNA(VLOOKUP(Q1244,Points!$D$2:$E$36,2),0)+R1244</f>
        <v>1</v>
      </c>
      <c r="D1244" s="22"/>
      <c r="E1244" s="22">
        <v>15</v>
      </c>
      <c r="F1244" s="22"/>
      <c r="G1244" s="22"/>
      <c r="H1244" s="22"/>
      <c r="I1244" s="22"/>
      <c r="J1244" s="22"/>
      <c r="K1244" s="22"/>
      <c r="L1244" s="22"/>
      <c r="M1244" s="22"/>
      <c r="N1244" s="22"/>
      <c r="O1244" s="22"/>
      <c r="P1244" s="22"/>
      <c r="Q1244" s="22"/>
      <c r="R1244" s="22"/>
    </row>
    <row r="1245" spans="1:19" x14ac:dyDescent="0.25">
      <c r="A1245" t="s">
        <v>1169</v>
      </c>
      <c r="B1245" t="s">
        <v>1170</v>
      </c>
      <c r="C1245" s="8">
        <f>_xlfn.IFNA(VLOOKUP(E1245,Points!$A$2:$B$36,2),0)+_xlfn.IFNA(VLOOKUP(F1245,Points!$A$2:$B$36,2),0)+_xlfn.IFNA(VLOOKUP(G1245,Points!$A$2:$B$36,2),0)+_xlfn.IFNA(VLOOKUP(H1245,Points!$A$2:$B$36,2),0)+_xlfn.IFNA(VLOOKUP(I1245,Points!$A$2:$B$36,2),0)+_xlfn.IFNA(VLOOKUP(J1245,Points!$A$2:$B$36,2),0)+_xlfn.IFNA(VLOOKUP(K1245,Points!$A$2:$B$36,2),0)+_xlfn.IFNA(VLOOKUP(L1245,Points!$A$2:$B$36,2),0)+_xlfn.IFNA(VLOOKUP(M1245,Points!$A$2:$B$36,2),0)+_xlfn.IFNA(VLOOKUP(N1245,Points!$A$2:$B$36,2),0)+_xlfn.IFNA(VLOOKUP(O1245,Points!$A$2:$B$36,2),0)+_xlfn.IFNA(VLOOKUP(P1245,Points!$A$2:$B$36,2),0)+_xlfn.IFNA(VLOOKUP(Q1245,Points!$D$2:$E$36,2),0)+R1245</f>
        <v>1</v>
      </c>
      <c r="D1245" s="22"/>
      <c r="E1245" s="22"/>
      <c r="F1245" s="22"/>
      <c r="G1245" s="22"/>
      <c r="H1245" s="22"/>
      <c r="I1245" s="22"/>
      <c r="J1245" s="22">
        <v>12</v>
      </c>
      <c r="K1245" s="22"/>
      <c r="L1245" s="22"/>
      <c r="M1245" s="22"/>
      <c r="N1245" s="22"/>
      <c r="O1245" s="22"/>
      <c r="P1245" s="22"/>
      <c r="Q1245" s="22"/>
      <c r="R1245" s="22"/>
    </row>
    <row r="1246" spans="1:19" x14ac:dyDescent="0.25">
      <c r="A1246" t="s">
        <v>165</v>
      </c>
      <c r="B1246" t="s">
        <v>1194</v>
      </c>
      <c r="C1246" s="8">
        <f>_xlfn.IFNA(VLOOKUP(E1246,Points!$A$2:$B$36,2),0)+_xlfn.IFNA(VLOOKUP(F1246,Points!$A$2:$B$36,2),0)+_xlfn.IFNA(VLOOKUP(G1246,Points!$A$2:$B$36,2),0)+_xlfn.IFNA(VLOOKUP(H1246,Points!$A$2:$B$36,2),0)+_xlfn.IFNA(VLOOKUP(I1246,Points!$A$2:$B$36,2),0)+_xlfn.IFNA(VLOOKUP(J1246,Points!$A$2:$B$36,2),0)+_xlfn.IFNA(VLOOKUP(K1246,Points!$A$2:$B$36,2),0)+_xlfn.IFNA(VLOOKUP(L1246,Points!$A$2:$B$36,2),0)+_xlfn.IFNA(VLOOKUP(M1246,Points!$A$2:$B$36,2),0)+_xlfn.IFNA(VLOOKUP(N1246,Points!$A$2:$B$36,2),0)+_xlfn.IFNA(VLOOKUP(O1246,Points!$A$2:$B$36,2),0)+_xlfn.IFNA(VLOOKUP(P1246,Points!$A$2:$B$36,2),0)+_xlfn.IFNA(VLOOKUP(Q1246,Points!$D$2:$E$36,2),0)+R1246</f>
        <v>1</v>
      </c>
      <c r="D1246" s="22"/>
      <c r="E1246" s="22"/>
      <c r="F1246" s="22"/>
      <c r="G1246" s="22"/>
      <c r="H1246" s="22"/>
      <c r="I1246" s="22"/>
      <c r="J1246" s="22"/>
      <c r="K1246" s="22"/>
      <c r="L1246" s="22"/>
      <c r="M1246" s="22" t="s">
        <v>1184</v>
      </c>
      <c r="N1246" s="22"/>
      <c r="O1246" s="22"/>
      <c r="P1246" s="22"/>
      <c r="Q1246" s="22"/>
      <c r="R1246" s="22">
        <v>1</v>
      </c>
      <c r="S1246" t="s">
        <v>1185</v>
      </c>
    </row>
    <row r="1247" spans="1:19" x14ac:dyDescent="0.25">
      <c r="C1247" s="8">
        <f>_xlfn.IFNA(VLOOKUP(E1247,Points!$A$2:$B$36,2),0)+_xlfn.IFNA(VLOOKUP(F1247,Points!$A$2:$B$36,2),0)+_xlfn.IFNA(VLOOKUP(G1247,Points!$A$2:$B$36,2),0)+_xlfn.IFNA(VLOOKUP(H1247,Points!$A$2:$B$36,2),0)+_xlfn.IFNA(VLOOKUP(I1247,Points!$A$2:$B$36,2),0)+_xlfn.IFNA(VLOOKUP(J1247,Points!$A$2:$B$36,2),0)+_xlfn.IFNA(VLOOKUP(K1247,Points!$A$2:$B$36,2),0)+_xlfn.IFNA(VLOOKUP(L1247,Points!$A$2:$B$36,2),0)+_xlfn.IFNA(VLOOKUP(M1247,Points!$A$2:$B$36,2),0)+_xlfn.IFNA(VLOOKUP(N1247,Points!$A$2:$B$36,2),0)+_xlfn.IFNA(VLOOKUP(O1247,Points!$A$2:$B$36,2),0)+_xlfn.IFNA(VLOOKUP(P1247,Points!$A$2:$B$36,2),0)+_xlfn.IFNA(VLOOKUP(Q1247,Points!$D$2:$E$36,2),0)+R1247</f>
        <v>0</v>
      </c>
      <c r="D1247" s="22"/>
      <c r="E1247" s="22"/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  <c r="P1247" s="22"/>
      <c r="Q1247" s="22"/>
      <c r="R1247" s="22"/>
    </row>
    <row r="1248" spans="1:19" x14ac:dyDescent="0.25">
      <c r="A1248" s="13" t="s">
        <v>27</v>
      </c>
      <c r="B1248" s="13"/>
      <c r="C1248" s="13"/>
      <c r="D1248" s="23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</row>
    <row r="1249" spans="1:19" x14ac:dyDescent="0.25">
      <c r="A1249" t="s">
        <v>335</v>
      </c>
      <c r="B1249" t="s">
        <v>713</v>
      </c>
      <c r="C1249" s="8">
        <f>_xlfn.IFNA(VLOOKUP(E1249,Points!$A$2:$B$36,2),0)+_xlfn.IFNA(VLOOKUP(F1249,Points!$A$2:$B$36,2),0)+_xlfn.IFNA(VLOOKUP(G1249,Points!$A$2:$B$36,2),0)+_xlfn.IFNA(VLOOKUP(H1249,Points!$A$2:$B$36,2),0)+_xlfn.IFNA(VLOOKUP(I1249,Points!$A$2:$B$36,2),0)+_xlfn.IFNA(VLOOKUP(J1249,Points!$A$2:$B$36,2),0)+_xlfn.IFNA(VLOOKUP(K1249,Points!$A$2:$B$36,2),0)+_xlfn.IFNA(VLOOKUP(L1249,Points!$A$2:$B$36,2),0)+_xlfn.IFNA(VLOOKUP(M1249,Points!$A$2:$B$36,2),0)+_xlfn.IFNA(VLOOKUP(N1249,Points!$A$2:$B$36,2),0)+_xlfn.IFNA(VLOOKUP(O1249,Points!$A$2:$B$36,2),0)+_xlfn.IFNA(VLOOKUP(P1249,Points!$A$2:$B$36,2),0)+_xlfn.IFNA(VLOOKUP(Q1249,Points!$D$2:$E$36,2),0)+R1249</f>
        <v>42</v>
      </c>
      <c r="D1249" s="22"/>
      <c r="E1249" s="22">
        <v>1</v>
      </c>
      <c r="F1249" s="22">
        <v>1</v>
      </c>
      <c r="G1249" s="22" t="s">
        <v>714</v>
      </c>
      <c r="H1249" s="22"/>
      <c r="I1249" s="22"/>
      <c r="J1249" s="22" t="s">
        <v>274</v>
      </c>
      <c r="K1249" s="22"/>
      <c r="L1249" s="22"/>
      <c r="M1249" s="22"/>
      <c r="N1249" s="22"/>
      <c r="O1249" s="22"/>
      <c r="P1249" s="22" t="s">
        <v>714</v>
      </c>
      <c r="Q1249" s="22"/>
      <c r="R1249" s="22">
        <f>1+1</f>
        <v>2</v>
      </c>
      <c r="S1249" t="s">
        <v>1614</v>
      </c>
    </row>
    <row r="1250" spans="1:19" x14ac:dyDescent="0.25">
      <c r="A1250" t="s">
        <v>178</v>
      </c>
      <c r="B1250" t="s">
        <v>1172</v>
      </c>
      <c r="C1250" s="32">
        <f>_xlfn.IFNA(VLOOKUP(E1250,Points!$A$2:$B$36,2),0)+_xlfn.IFNA(VLOOKUP(F1250,Points!$A$2:$B$36,2),0)+_xlfn.IFNA(VLOOKUP(G1250,Points!$A$2:$B$36,2),0)+_xlfn.IFNA(VLOOKUP(H1250,Points!$A$2:$B$36,2),0)+_xlfn.IFNA(VLOOKUP(I1250,Points!$A$2:$B$36,2),0)+_xlfn.IFNA(VLOOKUP(J1250,Points!$A$2:$B$36,2),0)+_xlfn.IFNA(VLOOKUP(K1250,Points!$A$2:$B$36,2),0)+_xlfn.IFNA(VLOOKUP(L1250,Points!$A$2:$B$36,2),0)+_xlfn.IFNA(VLOOKUP(M1250,Points!$A$2:$B$36,2),0)+_xlfn.IFNA(VLOOKUP(N1250,Points!$A$2:$B$36,2),0)+_xlfn.IFNA(VLOOKUP(O1250,Points!$A$2:$B$36,2),0)+_xlfn.IFNA(VLOOKUP(P1250,Points!$A$2:$B$36,2),0)+_xlfn.IFNA(VLOOKUP(Q1250,Points!$D$2:$E$36,2),0)+R1250</f>
        <v>36</v>
      </c>
      <c r="D1250" s="22"/>
      <c r="E1250" s="22"/>
      <c r="F1250" s="22"/>
      <c r="G1250" s="22"/>
      <c r="H1250" s="22"/>
      <c r="I1250" s="22"/>
      <c r="J1250" s="22" t="s">
        <v>827</v>
      </c>
      <c r="K1250" s="22">
        <v>2</v>
      </c>
      <c r="L1250" s="22"/>
      <c r="M1250" s="22"/>
      <c r="N1250" s="22"/>
      <c r="O1250" s="22">
        <v>1</v>
      </c>
      <c r="P1250" s="22"/>
      <c r="Q1250" s="22"/>
      <c r="R1250" s="22"/>
    </row>
    <row r="1251" spans="1:19" x14ac:dyDescent="0.25">
      <c r="A1251" t="s">
        <v>452</v>
      </c>
      <c r="B1251" t="s">
        <v>721</v>
      </c>
      <c r="C1251" s="8">
        <f>_xlfn.IFNA(VLOOKUP(E1251,Points!$A$2:$B$36,2),0)+_xlfn.IFNA(VLOOKUP(F1251,Points!$A$2:$B$36,2),0)+_xlfn.IFNA(VLOOKUP(G1251,Points!$A$2:$B$36,2),0)+_xlfn.IFNA(VLOOKUP(H1251,Points!$A$2:$B$36,2),0)+_xlfn.IFNA(VLOOKUP(I1251,Points!$A$2:$B$36,2),0)+_xlfn.IFNA(VLOOKUP(J1251,Points!$A$2:$B$36,2),0)+_xlfn.IFNA(VLOOKUP(K1251,Points!$A$2:$B$36,2),0)+_xlfn.IFNA(VLOOKUP(L1251,Points!$A$2:$B$36,2),0)+_xlfn.IFNA(VLOOKUP(M1251,Points!$A$2:$B$36,2),0)+_xlfn.IFNA(VLOOKUP(N1251,Points!$A$2:$B$36,2),0)+_xlfn.IFNA(VLOOKUP(O1251,Points!$A$2:$B$36,2),0)+_xlfn.IFNA(VLOOKUP(P1251,Points!$A$2:$B$36,2),0)+_xlfn.IFNA(VLOOKUP(Q1251,Points!$D$2:$E$36,2),0)+R1251</f>
        <v>36</v>
      </c>
      <c r="D1251" s="22"/>
      <c r="E1251" s="22"/>
      <c r="F1251">
        <v>2</v>
      </c>
      <c r="G1251" s="22"/>
      <c r="H1251" s="22"/>
      <c r="I1251" s="22"/>
      <c r="J1251" s="22">
        <v>1</v>
      </c>
      <c r="K1251" s="22" t="s">
        <v>339</v>
      </c>
      <c r="L1251" s="22"/>
      <c r="M1251" s="22"/>
      <c r="N1251" s="22"/>
      <c r="O1251" s="22"/>
      <c r="P1251" s="22" t="s">
        <v>274</v>
      </c>
      <c r="Q1251" s="22"/>
      <c r="R1251" s="22"/>
    </row>
    <row r="1252" spans="1:19" x14ac:dyDescent="0.25">
      <c r="A1252" t="s">
        <v>718</v>
      </c>
      <c r="B1252" t="s">
        <v>719</v>
      </c>
      <c r="C1252" s="8">
        <f>_xlfn.IFNA(VLOOKUP(E1252,Points!$A$2:$B$36,2),0)+_xlfn.IFNA(VLOOKUP(F1252,Points!$A$2:$B$36,2),0)+_xlfn.IFNA(VLOOKUP(G1252,Points!$A$2:$B$36,2),0)+_xlfn.IFNA(VLOOKUP(H1252,Points!$A$2:$B$36,2),0)+_xlfn.IFNA(VLOOKUP(I1252,Points!$A$2:$B$36,2),0)+_xlfn.IFNA(VLOOKUP(J1252,Points!$A$2:$B$36,2),0)+_xlfn.IFNA(VLOOKUP(K1252,Points!$A$2:$B$36,2),0)+_xlfn.IFNA(VLOOKUP(L1252,Points!$A$2:$B$36,2),0)+_xlfn.IFNA(VLOOKUP(M1252,Points!$A$2:$B$36,2),0)+_xlfn.IFNA(VLOOKUP(N1252,Points!$A$2:$B$36,2),0)+_xlfn.IFNA(VLOOKUP(O1252,Points!$A$2:$B$36,2),0)+_xlfn.IFNA(VLOOKUP(P1252,Points!$A$2:$B$36,2),0)+_xlfn.IFNA(VLOOKUP(Q1252,Points!$D$2:$E$36,2),0)+R1252</f>
        <v>36</v>
      </c>
      <c r="D1252" s="22"/>
      <c r="E1252" s="22"/>
      <c r="F1252" s="22"/>
      <c r="G1252" s="22"/>
      <c r="H1252" s="22">
        <v>1</v>
      </c>
      <c r="I1252" s="22"/>
      <c r="J1252" s="22"/>
      <c r="K1252" s="22"/>
      <c r="L1252" s="22">
        <v>2</v>
      </c>
      <c r="M1252" s="22"/>
      <c r="N1252" s="22" t="s">
        <v>827</v>
      </c>
      <c r="O1252" s="22"/>
      <c r="P1252" s="22"/>
      <c r="Q1252" s="22"/>
      <c r="R1252" s="22"/>
    </row>
    <row r="1253" spans="1:19" x14ac:dyDescent="0.25">
      <c r="A1253" t="s">
        <v>864</v>
      </c>
      <c r="B1253" t="s">
        <v>121</v>
      </c>
      <c r="C1253" s="8">
        <f>_xlfn.IFNA(VLOOKUP(E1253,Points!$A$2:$B$36,2),0)+_xlfn.IFNA(VLOOKUP(F1253,Points!$A$2:$B$36,2),0)+_xlfn.IFNA(VLOOKUP(G1253,Points!$A$2:$B$36,2),0)+_xlfn.IFNA(VLOOKUP(H1253,Points!$A$2:$B$36,2),0)+_xlfn.IFNA(VLOOKUP(I1253,Points!$A$2:$B$36,2),0)+_xlfn.IFNA(VLOOKUP(J1253,Points!$A$2:$B$36,2),0)+_xlfn.IFNA(VLOOKUP(K1253,Points!$A$2:$B$36,2),0)+_xlfn.IFNA(VLOOKUP(L1253,Points!$A$2:$B$36,2),0)+_xlfn.IFNA(VLOOKUP(M1253,Points!$A$2:$B$36,2),0)+_xlfn.IFNA(VLOOKUP(N1253,Points!$A$2:$B$36,2),0)+_xlfn.IFNA(VLOOKUP(O1253,Points!$A$2:$B$36,2),0)+_xlfn.IFNA(VLOOKUP(P1253,Points!$A$2:$B$36,2),0)+_xlfn.IFNA(VLOOKUP(Q1253,Points!$D$2:$E$36,2),0)+R1253</f>
        <v>34</v>
      </c>
      <c r="D1253" s="22"/>
      <c r="E1253" s="22"/>
      <c r="F1253" s="22"/>
      <c r="G1253" s="22"/>
      <c r="H1253" s="22"/>
      <c r="I1253" s="22"/>
      <c r="J1253" s="22"/>
      <c r="K1253" s="22"/>
      <c r="L1253" s="22">
        <v>1</v>
      </c>
      <c r="M1253" s="22"/>
      <c r="N1253" s="22">
        <v>3</v>
      </c>
      <c r="O1253" s="22"/>
      <c r="P1253" s="22"/>
      <c r="Q1253" s="22"/>
      <c r="R1253" s="22">
        <f>1</f>
        <v>1</v>
      </c>
      <c r="S1253" t="s">
        <v>1426</v>
      </c>
    </row>
    <row r="1254" spans="1:19" x14ac:dyDescent="0.25">
      <c r="A1254" t="s">
        <v>420</v>
      </c>
      <c r="B1254" t="s">
        <v>1171</v>
      </c>
      <c r="C1254" s="8">
        <f>_xlfn.IFNA(VLOOKUP(E1254,Points!$A$2:$B$36,2),0)+_xlfn.IFNA(VLOOKUP(F1254,Points!$A$2:$B$36,2),0)+_xlfn.IFNA(VLOOKUP(G1254,Points!$A$2:$B$36,2),0)+_xlfn.IFNA(VLOOKUP(H1254,Points!$A$2:$B$36,2),0)+_xlfn.IFNA(VLOOKUP(I1254,Points!$A$2:$B$36,2),0)+_xlfn.IFNA(VLOOKUP(J1254,Points!$A$2:$B$36,2),0)+_xlfn.IFNA(VLOOKUP(K1254,Points!$A$2:$B$36,2),0)+_xlfn.IFNA(VLOOKUP(L1254,Points!$A$2:$B$36,2),0)+_xlfn.IFNA(VLOOKUP(M1254,Points!$A$2:$B$36,2),0)+_xlfn.IFNA(VLOOKUP(N1254,Points!$A$2:$B$36,2),0)+_xlfn.IFNA(VLOOKUP(O1254,Points!$A$2:$B$36,2),0)+_xlfn.IFNA(VLOOKUP(P1254,Points!$A$2:$B$36,2),0)+_xlfn.IFNA(VLOOKUP(Q1254,Points!$D$2:$E$36,2),0)+R1254</f>
        <v>33</v>
      </c>
      <c r="D1254" s="22"/>
      <c r="E1254" s="22"/>
      <c r="F1254" s="22"/>
      <c r="G1254" s="22"/>
      <c r="H1254" s="22"/>
      <c r="I1254" s="22"/>
      <c r="J1254" s="22">
        <v>3</v>
      </c>
      <c r="K1254" s="22">
        <v>1</v>
      </c>
      <c r="L1254" s="22"/>
      <c r="M1254" s="22"/>
      <c r="N1254" s="22"/>
      <c r="O1254" s="22"/>
      <c r="P1254" s="22"/>
      <c r="Q1254" s="22"/>
      <c r="R1254" s="22"/>
    </row>
    <row r="1255" spans="1:19" x14ac:dyDescent="0.25">
      <c r="A1255" t="s">
        <v>521</v>
      </c>
      <c r="B1255" t="s">
        <v>522</v>
      </c>
      <c r="C1255" s="8">
        <f>_xlfn.IFNA(VLOOKUP(E1255,Points!$A$2:$B$36,2),0)+_xlfn.IFNA(VLOOKUP(F1255,Points!$A$2:$B$36,2),0)+_xlfn.IFNA(VLOOKUP(G1255,Points!$A$2:$B$36,2),0)+_xlfn.IFNA(VLOOKUP(H1255,Points!$A$2:$B$36,2),0)+_xlfn.IFNA(VLOOKUP(I1255,Points!$A$2:$B$36,2),0)+_xlfn.IFNA(VLOOKUP(J1255,Points!$A$2:$B$36,2),0)+_xlfn.IFNA(VLOOKUP(K1255,Points!$A$2:$B$36,2),0)+_xlfn.IFNA(VLOOKUP(L1255,Points!$A$2:$B$36,2),0)+_xlfn.IFNA(VLOOKUP(M1255,Points!$A$2:$B$36,2),0)+_xlfn.IFNA(VLOOKUP(N1255,Points!$A$2:$B$36,2),0)+_xlfn.IFNA(VLOOKUP(O1255,Points!$A$2:$B$36,2),0)+_xlfn.IFNA(VLOOKUP(P1255,Points!$A$2:$B$36,2),0)+_xlfn.IFNA(VLOOKUP(Q1255,Points!$D$2:$E$36,2),0)+R1255</f>
        <v>33</v>
      </c>
      <c r="D1255" s="22"/>
      <c r="E1255" s="22"/>
      <c r="F1255" s="22"/>
      <c r="G1255" s="22"/>
      <c r="H1255" s="22"/>
      <c r="I1255" s="22"/>
      <c r="J1255" s="22"/>
      <c r="K1255" s="22"/>
      <c r="L1255" s="22"/>
      <c r="M1255" s="22"/>
      <c r="N1255" s="22">
        <v>1</v>
      </c>
      <c r="O1255" s="22"/>
      <c r="P1255" s="22">
        <v>3</v>
      </c>
      <c r="Q1255" s="22"/>
      <c r="R1255" s="22"/>
    </row>
    <row r="1256" spans="1:19" x14ac:dyDescent="0.25">
      <c r="A1256" t="s">
        <v>109</v>
      </c>
      <c r="B1256" t="s">
        <v>724</v>
      </c>
      <c r="C1256" s="32">
        <f>_xlfn.IFNA(VLOOKUP(E1256,Points!$A$2:$B$36,2),0)+_xlfn.IFNA(VLOOKUP(F1256,Points!$A$2:$B$36,2),0)+_xlfn.IFNA(VLOOKUP(G1256,Points!$A$2:$B$36,2),0)+_xlfn.IFNA(VLOOKUP(H1256,Points!$A$2:$B$36,2),0)+_xlfn.IFNA(VLOOKUP(I1256,Points!$A$2:$B$36,2),0)+_xlfn.IFNA(VLOOKUP(J1256,Points!$A$2:$B$36,2),0)+_xlfn.IFNA(VLOOKUP(K1256,Points!$A$2:$B$36,2),0)+_xlfn.IFNA(VLOOKUP(L1256,Points!$A$2:$B$36,2),0)+_xlfn.IFNA(VLOOKUP(M1256,Points!$A$2:$B$36,2),0)+_xlfn.IFNA(VLOOKUP(N1256,Points!$A$2:$B$36,2),0)+_xlfn.IFNA(VLOOKUP(O1256,Points!$A$2:$B$36,2),0)+_xlfn.IFNA(VLOOKUP(P1256,Points!$A$2:$B$36,2),0)+_xlfn.IFNA(VLOOKUP(Q1256,Points!$D$2:$E$36,2),0)+R1256</f>
        <v>29</v>
      </c>
      <c r="D1256" s="22"/>
      <c r="E1256" s="22"/>
      <c r="F1256" s="22"/>
      <c r="G1256" s="22">
        <v>3</v>
      </c>
      <c r="H1256" s="22"/>
      <c r="I1256" s="22"/>
      <c r="J1256" s="22"/>
      <c r="K1256" s="22" t="s">
        <v>276</v>
      </c>
      <c r="L1256" s="22"/>
      <c r="M1256" s="22"/>
      <c r="N1256" s="22"/>
      <c r="O1256" s="22">
        <v>2</v>
      </c>
      <c r="P1256" s="22"/>
      <c r="Q1256" s="22"/>
      <c r="R1256" s="22"/>
    </row>
    <row r="1257" spans="1:19" x14ac:dyDescent="0.25">
      <c r="A1257" t="s">
        <v>715</v>
      </c>
      <c r="B1257" t="s">
        <v>716</v>
      </c>
      <c r="C1257" s="8">
        <f>_xlfn.IFNA(VLOOKUP(E1257,Points!$A$2:$B$36,2),0)+_xlfn.IFNA(VLOOKUP(F1257,Points!$A$2:$B$36,2),0)+_xlfn.IFNA(VLOOKUP(G1257,Points!$A$2:$B$36,2),0)+_xlfn.IFNA(VLOOKUP(H1257,Points!$A$2:$B$36,2),0)+_xlfn.IFNA(VLOOKUP(I1257,Points!$A$2:$B$36,2),0)+_xlfn.IFNA(VLOOKUP(J1257,Points!$A$2:$B$36,2),0)+_xlfn.IFNA(VLOOKUP(K1257,Points!$A$2:$B$36,2),0)+_xlfn.IFNA(VLOOKUP(L1257,Points!$A$2:$B$36,2),0)+_xlfn.IFNA(VLOOKUP(M1257,Points!$A$2:$B$36,2),0)+_xlfn.IFNA(VLOOKUP(N1257,Points!$A$2:$B$36,2),0)+_xlfn.IFNA(VLOOKUP(O1257,Points!$A$2:$B$36,2),0)+_xlfn.IFNA(VLOOKUP(P1257,Points!$A$2:$B$36,2),0)+_xlfn.IFNA(VLOOKUP(Q1257,Points!$D$2:$E$36,2),0)+R1257</f>
        <v>29</v>
      </c>
      <c r="D1257" s="22"/>
      <c r="E1257" s="22"/>
      <c r="F1257">
        <v>3</v>
      </c>
      <c r="G1257" s="22">
        <v>2</v>
      </c>
      <c r="H1257" s="22"/>
      <c r="I1257" s="22"/>
      <c r="J1257" s="22" t="s">
        <v>343</v>
      </c>
      <c r="K1257" s="22"/>
      <c r="L1257" s="22"/>
      <c r="M1257" s="22"/>
      <c r="N1257" s="22"/>
      <c r="O1257" s="22"/>
      <c r="P1257" s="22"/>
      <c r="Q1257" s="22"/>
      <c r="R1257" s="22"/>
    </row>
    <row r="1258" spans="1:19" x14ac:dyDescent="0.25">
      <c r="A1258" t="s">
        <v>265</v>
      </c>
      <c r="B1258" t="s">
        <v>1325</v>
      </c>
      <c r="C1258" s="8">
        <f>_xlfn.IFNA(VLOOKUP(E1258,Points!$A$2:$B$36,2),0)+_xlfn.IFNA(VLOOKUP(F1258,Points!$A$2:$B$36,2),0)+_xlfn.IFNA(VLOOKUP(G1258,Points!$A$2:$B$36,2),0)+_xlfn.IFNA(VLOOKUP(H1258,Points!$A$2:$B$36,2),0)+_xlfn.IFNA(VLOOKUP(I1258,Points!$A$2:$B$36,2),0)+_xlfn.IFNA(VLOOKUP(J1258,Points!$A$2:$B$36,2),0)+_xlfn.IFNA(VLOOKUP(K1258,Points!$A$2:$B$36,2),0)+_xlfn.IFNA(VLOOKUP(L1258,Points!$A$2:$B$36,2),0)+_xlfn.IFNA(VLOOKUP(M1258,Points!$A$2:$B$36,2),0)+_xlfn.IFNA(VLOOKUP(N1258,Points!$A$2:$B$36,2),0)+_xlfn.IFNA(VLOOKUP(O1258,Points!$A$2:$B$36,2),0)+_xlfn.IFNA(VLOOKUP(P1258,Points!$A$2:$B$36,2),0)+_xlfn.IFNA(VLOOKUP(Q1258,Points!$D$2:$E$36,2),0)+R1258</f>
        <v>28</v>
      </c>
      <c r="D1258" s="22"/>
      <c r="E1258" s="22"/>
      <c r="F1258" s="22"/>
      <c r="G1258" s="22"/>
      <c r="H1258" s="22"/>
      <c r="I1258" s="22"/>
      <c r="J1258" s="22"/>
      <c r="K1258" s="22"/>
      <c r="L1258" s="22">
        <v>4</v>
      </c>
      <c r="M1258" s="22"/>
      <c r="N1258" s="22">
        <v>2</v>
      </c>
      <c r="O1258" s="22"/>
      <c r="P1258" s="22"/>
      <c r="Q1258" s="22"/>
      <c r="R1258" s="22">
        <f>1</f>
        <v>1</v>
      </c>
      <c r="S1258" t="s">
        <v>1486</v>
      </c>
    </row>
    <row r="1259" spans="1:19" x14ac:dyDescent="0.25">
      <c r="A1259" t="s">
        <v>74</v>
      </c>
      <c r="B1259" t="s">
        <v>720</v>
      </c>
      <c r="C1259" s="8">
        <f>_xlfn.IFNA(VLOOKUP(E1259,Points!$A$2:$B$36,2),0)+_xlfn.IFNA(VLOOKUP(F1259,Points!$A$2:$B$36,2),0)+_xlfn.IFNA(VLOOKUP(G1259,Points!$A$2:$B$36,2),0)+_xlfn.IFNA(VLOOKUP(H1259,Points!$A$2:$B$36,2),0)+_xlfn.IFNA(VLOOKUP(I1259,Points!$A$2:$B$36,2),0)+_xlfn.IFNA(VLOOKUP(J1259,Points!$A$2:$B$36,2),0)+_xlfn.IFNA(VLOOKUP(K1259,Points!$A$2:$B$36,2),0)+_xlfn.IFNA(VLOOKUP(L1259,Points!$A$2:$B$36,2),0)+_xlfn.IFNA(VLOOKUP(M1259,Points!$A$2:$B$36,2),0)+_xlfn.IFNA(VLOOKUP(N1259,Points!$A$2:$B$36,2),0)+_xlfn.IFNA(VLOOKUP(O1259,Points!$A$2:$B$36,2),0)+_xlfn.IFNA(VLOOKUP(P1259,Points!$A$2:$B$36,2),0)+_xlfn.IFNA(VLOOKUP(Q1259,Points!$D$2:$E$36,2),0)+R1259</f>
        <v>27</v>
      </c>
      <c r="D1259" s="22"/>
      <c r="E1259" s="22">
        <v>2</v>
      </c>
      <c r="F1259" s="22"/>
      <c r="G1259" s="22"/>
      <c r="H1259" s="22"/>
      <c r="I1259" s="22"/>
      <c r="J1259" s="22">
        <v>4</v>
      </c>
      <c r="K1259" s="22"/>
      <c r="L1259" s="22"/>
      <c r="M1259" s="22"/>
      <c r="N1259" s="22"/>
      <c r="O1259" s="22"/>
      <c r="P1259" s="22"/>
      <c r="Q1259" s="22"/>
      <c r="R1259" s="22"/>
    </row>
    <row r="1260" spans="1:19" x14ac:dyDescent="0.25">
      <c r="A1260" t="s">
        <v>120</v>
      </c>
      <c r="B1260" t="s">
        <v>542</v>
      </c>
      <c r="C1260" s="32">
        <f>_xlfn.IFNA(VLOOKUP(E1260,Points!$A$2:$B$36,2),0)+_xlfn.IFNA(VLOOKUP(F1260,Points!$A$2:$B$36,2),0)+_xlfn.IFNA(VLOOKUP(G1260,Points!$A$2:$B$36,2),0)+_xlfn.IFNA(VLOOKUP(H1260,Points!$A$2:$B$36,2),0)+_xlfn.IFNA(VLOOKUP(I1260,Points!$A$2:$B$36,2),0)+_xlfn.IFNA(VLOOKUP(J1260,Points!$A$2:$B$36,2),0)+_xlfn.IFNA(VLOOKUP(K1260,Points!$A$2:$B$36,2),0)+_xlfn.IFNA(VLOOKUP(L1260,Points!$A$2:$B$36,2),0)+_xlfn.IFNA(VLOOKUP(M1260,Points!$A$2:$B$36,2),0)+_xlfn.IFNA(VLOOKUP(N1260,Points!$A$2:$B$36,2),0)+_xlfn.IFNA(VLOOKUP(O1260,Points!$A$2:$B$36,2),0)+_xlfn.IFNA(VLOOKUP(P1260,Points!$A$2:$B$36,2),0)+_xlfn.IFNA(VLOOKUP(Q1260,Points!$D$2:$E$36,2),0)+R1260</f>
        <v>22</v>
      </c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>
        <v>4</v>
      </c>
      <c r="O1260" s="22"/>
      <c r="P1260" s="22">
        <v>4</v>
      </c>
      <c r="Q1260" s="22"/>
      <c r="R1260" s="22"/>
    </row>
    <row r="1261" spans="1:19" x14ac:dyDescent="0.25">
      <c r="A1261" t="s">
        <v>717</v>
      </c>
      <c r="B1261" t="s">
        <v>230</v>
      </c>
      <c r="C1261" s="31">
        <f>_xlfn.IFNA(VLOOKUP(E1261,Points!$A$2:$B$36,2),0)+_xlfn.IFNA(VLOOKUP(F1261,Points!$A$2:$B$36,2),0)+_xlfn.IFNA(VLOOKUP(G1261,Points!$A$2:$B$36,2),0)+_xlfn.IFNA(VLOOKUP(H1261,Points!$A$2:$B$36,2),0)+_xlfn.IFNA(VLOOKUP(I1261,Points!$A$2:$B$36,2),0)+_xlfn.IFNA(VLOOKUP(J1261,Points!$A$2:$B$36,2),0)+_xlfn.IFNA(VLOOKUP(K1261,Points!$A$2:$B$36,2),0)+_xlfn.IFNA(VLOOKUP(L1261,Points!$A$2:$B$36,2),0)+_xlfn.IFNA(VLOOKUP(M1261,Points!$A$2:$B$36,2),0)+_xlfn.IFNA(VLOOKUP(N1261,Points!$A$2:$B$36,2),0)+_xlfn.IFNA(VLOOKUP(O1261,Points!$A$2:$B$36,2),0)+_xlfn.IFNA(VLOOKUP(P1261,Points!$A$2:$B$36,2),0)+_xlfn.IFNA(VLOOKUP(Q1261,Points!$D$2:$E$36,2),0)+R1261</f>
        <v>20</v>
      </c>
      <c r="D1261" s="22"/>
      <c r="E1261" s="22"/>
      <c r="F1261">
        <v>5</v>
      </c>
      <c r="G1261" s="22">
        <v>4</v>
      </c>
      <c r="H1261" s="22"/>
      <c r="I1261" s="22"/>
      <c r="J1261" s="22" t="s">
        <v>72</v>
      </c>
      <c r="K1261" s="22"/>
      <c r="L1261" s="22"/>
      <c r="M1261" s="22"/>
      <c r="N1261" s="22"/>
      <c r="O1261" s="22"/>
      <c r="P1261" s="22"/>
      <c r="Q1261" s="22"/>
      <c r="R1261" s="22"/>
    </row>
    <row r="1262" spans="1:19" x14ac:dyDescent="0.25">
      <c r="A1262" t="s">
        <v>726</v>
      </c>
      <c r="B1262" t="s">
        <v>721</v>
      </c>
      <c r="C1262" s="8">
        <f>_xlfn.IFNA(VLOOKUP(E1262,Points!$A$2:$B$36,2),0)+_xlfn.IFNA(VLOOKUP(F1262,Points!$A$2:$B$36,2),0)+_xlfn.IFNA(VLOOKUP(G1262,Points!$A$2:$B$36,2),0)+_xlfn.IFNA(VLOOKUP(H1262,Points!$A$2:$B$36,2),0)+_xlfn.IFNA(VLOOKUP(I1262,Points!$A$2:$B$36,2),0)+_xlfn.IFNA(VLOOKUP(J1262,Points!$A$2:$B$36,2),0)+_xlfn.IFNA(VLOOKUP(K1262,Points!$A$2:$B$36,2),0)+_xlfn.IFNA(VLOOKUP(L1262,Points!$A$2:$B$36,2),0)+_xlfn.IFNA(VLOOKUP(M1262,Points!$A$2:$B$36,2),0)+_xlfn.IFNA(VLOOKUP(N1262,Points!$A$2:$B$36,2),0)+_xlfn.IFNA(VLOOKUP(O1262,Points!$A$2:$B$36,2),0)+_xlfn.IFNA(VLOOKUP(P1262,Points!$A$2:$B$36,2),0)+_xlfn.IFNA(VLOOKUP(Q1262,Points!$D$2:$E$36,2),0)+R1262</f>
        <v>18</v>
      </c>
      <c r="D1262" s="22"/>
      <c r="E1262" s="22"/>
      <c r="F1262">
        <v>4</v>
      </c>
      <c r="G1262" s="22"/>
      <c r="H1262" s="22"/>
      <c r="I1262" s="22"/>
      <c r="J1262" s="22">
        <v>6</v>
      </c>
      <c r="K1262" s="22"/>
      <c r="L1262" s="22"/>
      <c r="M1262" s="22"/>
      <c r="N1262" s="22"/>
      <c r="O1262" s="22"/>
      <c r="P1262" s="22"/>
      <c r="Q1262" s="22"/>
      <c r="R1262" s="22"/>
    </row>
    <row r="1263" spans="1:19" x14ac:dyDescent="0.25">
      <c r="A1263" t="s">
        <v>722</v>
      </c>
      <c r="B1263" t="s">
        <v>723</v>
      </c>
      <c r="C1263" s="31">
        <f>_xlfn.IFNA(VLOOKUP(E1263,Points!$A$2:$B$36,2),0)+_xlfn.IFNA(VLOOKUP(F1263,Points!$A$2:$B$36,2),0)+_xlfn.IFNA(VLOOKUP(G1263,Points!$A$2:$B$36,2),0)+_xlfn.IFNA(VLOOKUP(H1263,Points!$A$2:$B$36,2),0)+_xlfn.IFNA(VLOOKUP(I1263,Points!$A$2:$B$36,2),0)+_xlfn.IFNA(VLOOKUP(J1263,Points!$A$2:$B$36,2),0)+_xlfn.IFNA(VLOOKUP(K1263,Points!$A$2:$B$36,2),0)+_xlfn.IFNA(VLOOKUP(L1263,Points!$A$2:$B$36,2),0)+_xlfn.IFNA(VLOOKUP(M1263,Points!$A$2:$B$36,2),0)+_xlfn.IFNA(VLOOKUP(N1263,Points!$A$2:$B$36,2),0)+_xlfn.IFNA(VLOOKUP(O1263,Points!$A$2:$B$36,2),0)+_xlfn.IFNA(VLOOKUP(P1263,Points!$A$2:$B$36,2),0)+_xlfn.IFNA(VLOOKUP(Q1263,Points!$D$2:$E$36,2),0)+R1263</f>
        <v>16</v>
      </c>
      <c r="D1263" s="22"/>
      <c r="E1263" s="22"/>
      <c r="F1263">
        <v>6</v>
      </c>
      <c r="G1263" s="22">
        <v>5</v>
      </c>
      <c r="H1263" s="22"/>
      <c r="I1263" s="22"/>
      <c r="J1263" s="22" t="s">
        <v>746</v>
      </c>
      <c r="K1263" s="22"/>
      <c r="L1263" s="22"/>
      <c r="M1263" s="22"/>
      <c r="N1263" s="22"/>
      <c r="O1263" s="22"/>
      <c r="P1263" s="22"/>
      <c r="Q1263" s="22"/>
      <c r="R1263" s="22"/>
    </row>
    <row r="1264" spans="1:19" x14ac:dyDescent="0.25">
      <c r="A1264" t="s">
        <v>728</v>
      </c>
      <c r="B1264" t="s">
        <v>729</v>
      </c>
      <c r="C1264" s="32">
        <f>_xlfn.IFNA(VLOOKUP(E1264,Points!$A$2:$B$36,2),0)+_xlfn.IFNA(VLOOKUP(F1264,Points!$A$2:$B$36,2),0)+_xlfn.IFNA(VLOOKUP(G1264,Points!$A$2:$B$36,2),0)+_xlfn.IFNA(VLOOKUP(H1264,Points!$A$2:$B$36,2),0)+_xlfn.IFNA(VLOOKUP(I1264,Points!$A$2:$B$36,2),0)+_xlfn.IFNA(VLOOKUP(J1264,Points!$A$2:$B$36,2),0)+_xlfn.IFNA(VLOOKUP(K1264,Points!$A$2:$B$36,2),0)+_xlfn.IFNA(VLOOKUP(L1264,Points!$A$2:$B$36,2),0)+_xlfn.IFNA(VLOOKUP(M1264,Points!$A$2:$B$36,2),0)+_xlfn.IFNA(VLOOKUP(N1264,Points!$A$2:$B$36,2),0)+_xlfn.IFNA(VLOOKUP(O1264,Points!$A$2:$B$36,2),0)+_xlfn.IFNA(VLOOKUP(P1264,Points!$A$2:$B$36,2),0)+_xlfn.IFNA(VLOOKUP(Q1264,Points!$D$2:$E$36,2),0)+R1264</f>
        <v>16</v>
      </c>
      <c r="D1264" s="22"/>
      <c r="E1264" s="22"/>
      <c r="F1264" s="22"/>
      <c r="G1264" s="22">
        <v>6</v>
      </c>
      <c r="H1264" s="22"/>
      <c r="I1264" s="22"/>
      <c r="J1264" s="22"/>
      <c r="K1264" s="22">
        <v>5</v>
      </c>
      <c r="L1264" s="22"/>
      <c r="M1264" s="22"/>
      <c r="N1264" s="22"/>
      <c r="O1264" s="22"/>
      <c r="P1264" s="22"/>
      <c r="Q1264" s="22"/>
      <c r="R1264" s="22"/>
    </row>
    <row r="1265" spans="1:18" x14ac:dyDescent="0.25">
      <c r="A1265" t="s">
        <v>160</v>
      </c>
      <c r="B1265" t="s">
        <v>230</v>
      </c>
      <c r="C1265" s="32">
        <f>_xlfn.IFNA(VLOOKUP(E1265,Points!$A$2:$B$36,2),0)+_xlfn.IFNA(VLOOKUP(F1265,Points!$A$2:$B$36,2),0)+_xlfn.IFNA(VLOOKUP(G1265,Points!$A$2:$B$36,2),0)+_xlfn.IFNA(VLOOKUP(H1265,Points!$A$2:$B$36,2),0)+_xlfn.IFNA(VLOOKUP(I1265,Points!$A$2:$B$36,2),0)+_xlfn.IFNA(VLOOKUP(J1265,Points!$A$2:$B$36,2),0)+_xlfn.IFNA(VLOOKUP(K1265,Points!$A$2:$B$36,2),0)+_xlfn.IFNA(VLOOKUP(L1265,Points!$A$2:$B$36,2),0)+_xlfn.IFNA(VLOOKUP(M1265,Points!$A$2:$B$36,2),0)+_xlfn.IFNA(VLOOKUP(N1265,Points!$A$2:$B$36,2),0)+_xlfn.IFNA(VLOOKUP(O1265,Points!$A$2:$B$36,2),0)+_xlfn.IFNA(VLOOKUP(P1265,Points!$A$2:$B$36,2),0)+_xlfn.IFNA(VLOOKUP(Q1265,Points!$D$2:$E$36,2),0)+R1265</f>
        <v>14</v>
      </c>
      <c r="D1265" s="22"/>
      <c r="E1265" s="22">
        <v>6</v>
      </c>
      <c r="F1265" s="22"/>
      <c r="G1265" s="22"/>
      <c r="H1265" s="22"/>
      <c r="I1265" s="22"/>
      <c r="J1265" s="22"/>
      <c r="K1265" s="22"/>
      <c r="L1265" s="22"/>
      <c r="M1265" s="22"/>
      <c r="N1265" s="22">
        <v>6</v>
      </c>
      <c r="O1265" s="22"/>
      <c r="P1265" s="22"/>
      <c r="Q1265" s="22"/>
      <c r="R1265" s="22"/>
    </row>
    <row r="1266" spans="1:18" x14ac:dyDescent="0.25">
      <c r="A1266" t="s">
        <v>687</v>
      </c>
      <c r="B1266" t="s">
        <v>688</v>
      </c>
      <c r="C1266" s="8">
        <f>_xlfn.IFNA(VLOOKUP(E1266,Points!$A$2:$B$36,2),0)+_xlfn.IFNA(VLOOKUP(F1266,Points!$A$2:$B$36,2),0)+_xlfn.IFNA(VLOOKUP(G1266,Points!$A$2:$B$36,2),0)+_xlfn.IFNA(VLOOKUP(H1266,Points!$A$2:$B$36,2),0)+_xlfn.IFNA(VLOOKUP(I1266,Points!$A$2:$B$36,2),0)+_xlfn.IFNA(VLOOKUP(J1266,Points!$A$2:$B$36,2),0)+_xlfn.IFNA(VLOOKUP(K1266,Points!$A$2:$B$36,2),0)+_xlfn.IFNA(VLOOKUP(L1266,Points!$A$2:$B$36,2),0)+_xlfn.IFNA(VLOOKUP(M1266,Points!$A$2:$B$36,2),0)+_xlfn.IFNA(VLOOKUP(N1266,Points!$A$2:$B$36,2),0)+_xlfn.IFNA(VLOOKUP(O1266,Points!$A$2:$B$36,2),0)+_xlfn.IFNA(VLOOKUP(P1266,Points!$A$2:$B$36,2),0)+_xlfn.IFNA(VLOOKUP(Q1266,Points!$D$2:$E$36,2),0)+R1266</f>
        <v>13</v>
      </c>
      <c r="D1266" s="22"/>
      <c r="E1266" s="22">
        <v>3</v>
      </c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  <c r="P1266" s="22"/>
      <c r="Q1266" s="22"/>
      <c r="R1266" s="22"/>
    </row>
    <row r="1267" spans="1:18" x14ac:dyDescent="0.25">
      <c r="A1267" t="s">
        <v>1397</v>
      </c>
      <c r="B1267" t="s">
        <v>1398</v>
      </c>
      <c r="C1267" s="8">
        <f>_xlfn.IFNA(VLOOKUP(E1267,Points!$A$2:$B$36,2),0)+_xlfn.IFNA(VLOOKUP(F1267,Points!$A$2:$B$36,2),0)+_xlfn.IFNA(VLOOKUP(G1267,Points!$A$2:$B$36,2),0)+_xlfn.IFNA(VLOOKUP(H1267,Points!$A$2:$B$36,2),0)+_xlfn.IFNA(VLOOKUP(I1267,Points!$A$2:$B$36,2),0)+_xlfn.IFNA(VLOOKUP(J1267,Points!$A$2:$B$36,2),0)+_xlfn.IFNA(VLOOKUP(K1267,Points!$A$2:$B$36,2),0)+_xlfn.IFNA(VLOOKUP(L1267,Points!$A$2:$B$36,2),0)+_xlfn.IFNA(VLOOKUP(M1267,Points!$A$2:$B$36,2),0)+_xlfn.IFNA(VLOOKUP(N1267,Points!$A$2:$B$36,2),0)+_xlfn.IFNA(VLOOKUP(O1267,Points!$A$2:$B$36,2),0)+_xlfn.IFNA(VLOOKUP(P1267,Points!$A$2:$B$36,2),0)+_xlfn.IFNA(VLOOKUP(Q1267,Points!$D$2:$E$36,2),0)+R1267</f>
        <v>13</v>
      </c>
      <c r="D1267" s="22"/>
      <c r="E1267" s="22"/>
      <c r="F1267" s="22"/>
      <c r="G1267" s="22"/>
      <c r="H1267" s="22"/>
      <c r="I1267" s="22"/>
      <c r="J1267" s="22"/>
      <c r="K1267" s="22"/>
      <c r="L1267" s="22">
        <v>3</v>
      </c>
      <c r="M1267" s="22"/>
      <c r="N1267" s="22"/>
      <c r="O1267" s="22"/>
      <c r="P1267" s="22"/>
      <c r="Q1267" s="22"/>
      <c r="R1267" s="22"/>
    </row>
    <row r="1268" spans="1:18" x14ac:dyDescent="0.25">
      <c r="A1268" t="s">
        <v>124</v>
      </c>
      <c r="B1268" t="s">
        <v>125</v>
      </c>
      <c r="C1268" s="8">
        <f>_xlfn.IFNA(VLOOKUP(E1268,Points!$A$2:$B$36,2),0)+_xlfn.IFNA(VLOOKUP(F1268,Points!$A$2:$B$36,2),0)+_xlfn.IFNA(VLOOKUP(G1268,Points!$A$2:$B$36,2),0)+_xlfn.IFNA(VLOOKUP(H1268,Points!$A$2:$B$36,2),0)+_xlfn.IFNA(VLOOKUP(I1268,Points!$A$2:$B$36,2),0)+_xlfn.IFNA(VLOOKUP(J1268,Points!$A$2:$B$36,2),0)+_xlfn.IFNA(VLOOKUP(K1268,Points!$A$2:$B$36,2),0)+_xlfn.IFNA(VLOOKUP(L1268,Points!$A$2:$B$36,2),0)+_xlfn.IFNA(VLOOKUP(M1268,Points!$A$2:$B$36,2),0)+_xlfn.IFNA(VLOOKUP(N1268,Points!$A$2:$B$36,2),0)+_xlfn.IFNA(VLOOKUP(O1268,Points!$A$2:$B$36,2),0)+_xlfn.IFNA(VLOOKUP(P1268,Points!$A$2:$B$36,2),0)+_xlfn.IFNA(VLOOKUP(Q1268,Points!$D$2:$E$36,2),0)+R1268</f>
        <v>13</v>
      </c>
      <c r="D1268" s="22"/>
      <c r="E1268" s="22"/>
      <c r="F1268" s="22"/>
      <c r="G1268" s="22"/>
      <c r="H1268" s="22"/>
      <c r="I1268" s="22"/>
      <c r="J1268" s="22"/>
      <c r="K1268" s="22"/>
      <c r="L1268" s="22"/>
      <c r="M1268" s="22"/>
      <c r="N1268" s="22"/>
      <c r="O1268" s="22">
        <v>3</v>
      </c>
      <c r="P1268" s="22"/>
      <c r="Q1268" s="22"/>
      <c r="R1268" s="22"/>
    </row>
    <row r="1269" spans="1:18" x14ac:dyDescent="0.25">
      <c r="A1269" t="s">
        <v>160</v>
      </c>
      <c r="B1269" t="s">
        <v>1401</v>
      </c>
      <c r="C1269" s="32">
        <f>_xlfn.IFNA(VLOOKUP(E1269,Points!$A$2:$B$36,2),0)+_xlfn.IFNA(VLOOKUP(F1269,Points!$A$2:$B$36,2),0)+_xlfn.IFNA(VLOOKUP(G1269,Points!$A$2:$B$36,2),0)+_xlfn.IFNA(VLOOKUP(H1269,Points!$A$2:$B$36,2),0)+_xlfn.IFNA(VLOOKUP(I1269,Points!$A$2:$B$36,2),0)+_xlfn.IFNA(VLOOKUP(J1269,Points!$A$2:$B$36,2),0)+_xlfn.IFNA(VLOOKUP(K1269,Points!$A$2:$B$36,2),0)+_xlfn.IFNA(VLOOKUP(L1269,Points!$A$2:$B$36,2),0)+_xlfn.IFNA(VLOOKUP(M1269,Points!$A$2:$B$36,2),0)+_xlfn.IFNA(VLOOKUP(N1269,Points!$A$2:$B$36,2),0)+_xlfn.IFNA(VLOOKUP(O1269,Points!$A$2:$B$36,2),0)+_xlfn.IFNA(VLOOKUP(P1269,Points!$A$2:$B$36,2),0)+_xlfn.IFNA(VLOOKUP(Q1269,Points!$D$2:$E$36,2),0)+R1269</f>
        <v>12</v>
      </c>
      <c r="D1269" s="22"/>
      <c r="E1269" s="22"/>
      <c r="F1269" s="22"/>
      <c r="G1269" s="22"/>
      <c r="H1269" s="22"/>
      <c r="I1269" s="22"/>
      <c r="J1269" s="22"/>
      <c r="K1269" s="22"/>
      <c r="L1269" s="22">
        <v>7</v>
      </c>
      <c r="M1269" s="22"/>
      <c r="N1269" s="22">
        <v>7</v>
      </c>
      <c r="O1269" s="22"/>
      <c r="P1269" s="22"/>
      <c r="Q1269" s="22"/>
      <c r="R1269" s="22"/>
    </row>
    <row r="1270" spans="1:18" x14ac:dyDescent="0.25">
      <c r="A1270" t="s">
        <v>109</v>
      </c>
      <c r="B1270" t="s">
        <v>725</v>
      </c>
      <c r="C1270" s="8">
        <f>_xlfn.IFNA(VLOOKUP(E1270,Points!$A$2:$B$36,2),0)+_xlfn.IFNA(VLOOKUP(F1270,Points!$A$2:$B$36,2),0)+_xlfn.IFNA(VLOOKUP(G1270,Points!$A$2:$B$36,2),0)+_xlfn.IFNA(VLOOKUP(H1270,Points!$A$2:$B$36,2),0)+_xlfn.IFNA(VLOOKUP(I1270,Points!$A$2:$B$36,2),0)+_xlfn.IFNA(VLOOKUP(J1270,Points!$A$2:$B$36,2),0)+_xlfn.IFNA(VLOOKUP(K1270,Points!$A$2:$B$36,2),0)+_xlfn.IFNA(VLOOKUP(L1270,Points!$A$2:$B$36,2),0)+_xlfn.IFNA(VLOOKUP(M1270,Points!$A$2:$B$36,2),0)+_xlfn.IFNA(VLOOKUP(N1270,Points!$A$2:$B$36,2),0)+_xlfn.IFNA(VLOOKUP(O1270,Points!$A$2:$B$36,2),0)+_xlfn.IFNA(VLOOKUP(P1270,Points!$A$2:$B$36,2),0)+_xlfn.IFNA(VLOOKUP(Q1270,Points!$D$2:$E$36,2),0)+R1270</f>
        <v>11</v>
      </c>
      <c r="D1270" s="22"/>
      <c r="E1270" s="22">
        <v>4</v>
      </c>
      <c r="F1270" s="22"/>
      <c r="G1270" s="22"/>
      <c r="H1270" s="22"/>
      <c r="I1270" s="22"/>
      <c r="J1270" s="22"/>
      <c r="K1270" s="22"/>
      <c r="L1270" s="22"/>
      <c r="M1270" s="22"/>
      <c r="N1270" s="22"/>
      <c r="O1270" s="22"/>
      <c r="P1270" s="22"/>
      <c r="Q1270" s="22"/>
      <c r="R1270" s="22"/>
    </row>
    <row r="1271" spans="1:18" x14ac:dyDescent="0.25">
      <c r="A1271" t="s">
        <v>705</v>
      </c>
      <c r="B1271" t="s">
        <v>1556</v>
      </c>
      <c r="C1271" s="8">
        <f>_xlfn.IFNA(VLOOKUP(E1271,Points!$A$2:$B$36,2),0)+_xlfn.IFNA(VLOOKUP(F1271,Points!$A$2:$B$36,2),0)+_xlfn.IFNA(VLOOKUP(G1271,Points!$A$2:$B$36,2),0)+_xlfn.IFNA(VLOOKUP(H1271,Points!$A$2:$B$36,2),0)+_xlfn.IFNA(VLOOKUP(I1271,Points!$A$2:$B$36,2),0)+_xlfn.IFNA(VLOOKUP(J1271,Points!$A$2:$B$36,2),0)+_xlfn.IFNA(VLOOKUP(K1271,Points!$A$2:$B$36,2),0)+_xlfn.IFNA(VLOOKUP(L1271,Points!$A$2:$B$36,2),0)+_xlfn.IFNA(VLOOKUP(M1271,Points!$A$2:$B$36,2),0)+_xlfn.IFNA(VLOOKUP(N1271,Points!$A$2:$B$36,2),0)+_xlfn.IFNA(VLOOKUP(O1271,Points!$A$2:$B$36,2),0)+_xlfn.IFNA(VLOOKUP(P1271,Points!$A$2:$B$36,2),0)+_xlfn.IFNA(VLOOKUP(Q1271,Points!$D$2:$E$36,2),0)+R1271</f>
        <v>11</v>
      </c>
      <c r="D1271" s="22"/>
      <c r="E1271" s="22"/>
      <c r="F1271" s="22"/>
      <c r="G1271" s="22"/>
      <c r="H1271" s="22"/>
      <c r="I1271" s="22"/>
      <c r="J1271" s="22"/>
      <c r="K1271" s="22"/>
      <c r="L1271" s="22"/>
      <c r="M1271" s="22"/>
      <c r="N1271" s="22"/>
      <c r="O1271" s="22">
        <v>4</v>
      </c>
      <c r="P1271" s="22"/>
      <c r="Q1271" s="22"/>
      <c r="R1271" s="22"/>
    </row>
    <row r="1272" spans="1:18" x14ac:dyDescent="0.25">
      <c r="A1272" t="s">
        <v>74</v>
      </c>
      <c r="B1272" t="s">
        <v>727</v>
      </c>
      <c r="C1272" s="8">
        <f>_xlfn.IFNA(VLOOKUP(E1272,Points!$A$2:$B$36,2),0)+_xlfn.IFNA(VLOOKUP(F1272,Points!$A$2:$B$36,2),0)+_xlfn.IFNA(VLOOKUP(G1272,Points!$A$2:$B$36,2),0)+_xlfn.IFNA(VLOOKUP(H1272,Points!$A$2:$B$36,2),0)+_xlfn.IFNA(VLOOKUP(I1272,Points!$A$2:$B$36,2),0)+_xlfn.IFNA(VLOOKUP(J1272,Points!$A$2:$B$36,2),0)+_xlfn.IFNA(VLOOKUP(K1272,Points!$A$2:$B$36,2),0)+_xlfn.IFNA(VLOOKUP(L1272,Points!$A$2:$B$36,2),0)+_xlfn.IFNA(VLOOKUP(M1272,Points!$A$2:$B$36,2),0)+_xlfn.IFNA(VLOOKUP(N1272,Points!$A$2:$B$36,2),0)+_xlfn.IFNA(VLOOKUP(O1272,Points!$A$2:$B$36,2),0)+_xlfn.IFNA(VLOOKUP(P1272,Points!$A$2:$B$36,2),0)+_xlfn.IFNA(VLOOKUP(Q1272,Points!$D$2:$E$36,2),0)+R1272</f>
        <v>9</v>
      </c>
      <c r="D1272" s="22"/>
      <c r="E1272" s="22">
        <v>5</v>
      </c>
      <c r="F1272" s="22"/>
      <c r="G1272" s="22"/>
      <c r="H1272" s="22"/>
      <c r="I1272" s="22"/>
      <c r="J1272" s="22"/>
      <c r="K1272" s="22"/>
      <c r="L1272" s="22"/>
      <c r="M1272" s="22"/>
      <c r="N1272" s="22"/>
      <c r="O1272" s="22"/>
      <c r="P1272" s="22"/>
      <c r="Q1272" s="22"/>
      <c r="R1272" s="22"/>
    </row>
    <row r="1273" spans="1:18" x14ac:dyDescent="0.25">
      <c r="A1273" t="s">
        <v>67</v>
      </c>
      <c r="B1273" t="s">
        <v>1399</v>
      </c>
      <c r="C1273" s="8">
        <f>_xlfn.IFNA(VLOOKUP(E1273,Points!$A$2:$B$36,2),0)+_xlfn.IFNA(VLOOKUP(F1273,Points!$A$2:$B$36,2),0)+_xlfn.IFNA(VLOOKUP(G1273,Points!$A$2:$B$36,2),0)+_xlfn.IFNA(VLOOKUP(H1273,Points!$A$2:$B$36,2),0)+_xlfn.IFNA(VLOOKUP(I1273,Points!$A$2:$B$36,2),0)+_xlfn.IFNA(VLOOKUP(J1273,Points!$A$2:$B$36,2),0)+_xlfn.IFNA(VLOOKUP(K1273,Points!$A$2:$B$36,2),0)+_xlfn.IFNA(VLOOKUP(L1273,Points!$A$2:$B$36,2),0)+_xlfn.IFNA(VLOOKUP(M1273,Points!$A$2:$B$36,2),0)+_xlfn.IFNA(VLOOKUP(N1273,Points!$A$2:$B$36,2),0)+_xlfn.IFNA(VLOOKUP(O1273,Points!$A$2:$B$36,2),0)+_xlfn.IFNA(VLOOKUP(P1273,Points!$A$2:$B$36,2),0)+_xlfn.IFNA(VLOOKUP(Q1273,Points!$D$2:$E$36,2),0)+R1273</f>
        <v>9</v>
      </c>
      <c r="D1273" s="22"/>
      <c r="E1273" s="22"/>
      <c r="F1273" s="22"/>
      <c r="G1273" s="22"/>
      <c r="H1273" s="22"/>
      <c r="I1273" s="22"/>
      <c r="J1273" s="22"/>
      <c r="K1273" s="22"/>
      <c r="L1273" s="22">
        <v>5</v>
      </c>
      <c r="M1273" s="22"/>
      <c r="N1273" s="22"/>
      <c r="O1273" s="22"/>
      <c r="P1273" s="22"/>
      <c r="Q1273" s="22"/>
      <c r="R1273" s="22"/>
    </row>
    <row r="1274" spans="1:18" x14ac:dyDescent="0.25">
      <c r="A1274" t="s">
        <v>742</v>
      </c>
      <c r="B1274" t="s">
        <v>1556</v>
      </c>
      <c r="C1274" s="8">
        <f>_xlfn.IFNA(VLOOKUP(E1274,Points!$A$2:$B$36,2),0)+_xlfn.IFNA(VLOOKUP(F1274,Points!$A$2:$B$36,2),0)+_xlfn.IFNA(VLOOKUP(G1274,Points!$A$2:$B$36,2),0)+_xlfn.IFNA(VLOOKUP(H1274,Points!$A$2:$B$36,2),0)+_xlfn.IFNA(VLOOKUP(I1274,Points!$A$2:$B$36,2),0)+_xlfn.IFNA(VLOOKUP(J1274,Points!$A$2:$B$36,2),0)+_xlfn.IFNA(VLOOKUP(K1274,Points!$A$2:$B$36,2),0)+_xlfn.IFNA(VLOOKUP(L1274,Points!$A$2:$B$36,2),0)+_xlfn.IFNA(VLOOKUP(M1274,Points!$A$2:$B$36,2),0)+_xlfn.IFNA(VLOOKUP(N1274,Points!$A$2:$B$36,2),0)+_xlfn.IFNA(VLOOKUP(O1274,Points!$A$2:$B$36,2),0)+_xlfn.IFNA(VLOOKUP(P1274,Points!$A$2:$B$36,2),0)+_xlfn.IFNA(VLOOKUP(Q1274,Points!$D$2:$E$36,2),0)+R1274</f>
        <v>9</v>
      </c>
      <c r="D1274" s="22"/>
      <c r="E1274" s="22"/>
      <c r="F1274" s="22"/>
      <c r="G1274" s="22"/>
      <c r="H1274" s="22"/>
      <c r="I1274" s="22"/>
      <c r="J1274" s="22"/>
      <c r="K1274" s="22"/>
      <c r="L1274" s="22"/>
      <c r="M1274" s="22"/>
      <c r="N1274" s="22"/>
      <c r="O1274" s="22">
        <v>5</v>
      </c>
      <c r="P1274" s="22"/>
      <c r="Q1274" s="22"/>
      <c r="R1274" s="22"/>
    </row>
    <row r="1275" spans="1:18" x14ac:dyDescent="0.25">
      <c r="A1275" t="s">
        <v>150</v>
      </c>
      <c r="B1275" t="s">
        <v>721</v>
      </c>
      <c r="C1275" s="8">
        <f>_xlfn.IFNA(VLOOKUP(E1275,Points!$A$2:$B$36,2),0)+_xlfn.IFNA(VLOOKUP(F1275,Points!$A$2:$B$36,2),0)+_xlfn.IFNA(VLOOKUP(G1275,Points!$A$2:$B$36,2),0)+_xlfn.IFNA(VLOOKUP(H1275,Points!$A$2:$B$36,2),0)+_xlfn.IFNA(VLOOKUP(I1275,Points!$A$2:$B$36,2),0)+_xlfn.IFNA(VLOOKUP(J1275,Points!$A$2:$B$36,2),0)+_xlfn.IFNA(VLOOKUP(K1275,Points!$A$2:$B$36,2),0)+_xlfn.IFNA(VLOOKUP(L1275,Points!$A$2:$B$36,2),0)+_xlfn.IFNA(VLOOKUP(M1275,Points!$A$2:$B$36,2),0)+_xlfn.IFNA(VLOOKUP(N1275,Points!$A$2:$B$36,2),0)+_xlfn.IFNA(VLOOKUP(O1275,Points!$A$2:$B$36,2),0)+_xlfn.IFNA(VLOOKUP(P1275,Points!$A$2:$B$36,2),0)+_xlfn.IFNA(VLOOKUP(Q1275,Points!$D$2:$E$36,2),0)+R1275</f>
        <v>9</v>
      </c>
      <c r="D1275" s="22"/>
      <c r="E1275" s="22"/>
      <c r="F1275" s="22"/>
      <c r="G1275" s="22"/>
      <c r="H1275" s="22"/>
      <c r="I1275" s="22"/>
      <c r="J1275" s="22"/>
      <c r="K1275" s="22"/>
      <c r="L1275" s="22"/>
      <c r="M1275" s="22"/>
      <c r="N1275" s="22"/>
      <c r="O1275" s="22"/>
      <c r="P1275" s="22">
        <v>5</v>
      </c>
      <c r="Q1275" s="22"/>
      <c r="R1275" s="22"/>
    </row>
    <row r="1276" spans="1:18" x14ac:dyDescent="0.25">
      <c r="A1276" t="s">
        <v>364</v>
      </c>
      <c r="B1276" t="s">
        <v>1400</v>
      </c>
      <c r="C1276" s="8">
        <f>_xlfn.IFNA(VLOOKUP(E1276,Points!$A$2:$B$36,2),0)+_xlfn.IFNA(VLOOKUP(F1276,Points!$A$2:$B$36,2),0)+_xlfn.IFNA(VLOOKUP(G1276,Points!$A$2:$B$36,2),0)+_xlfn.IFNA(VLOOKUP(H1276,Points!$A$2:$B$36,2),0)+_xlfn.IFNA(VLOOKUP(I1276,Points!$A$2:$B$36,2),0)+_xlfn.IFNA(VLOOKUP(J1276,Points!$A$2:$B$36,2),0)+_xlfn.IFNA(VLOOKUP(K1276,Points!$A$2:$B$36,2),0)+_xlfn.IFNA(VLOOKUP(L1276,Points!$A$2:$B$36,2),0)+_xlfn.IFNA(VLOOKUP(M1276,Points!$A$2:$B$36,2),0)+_xlfn.IFNA(VLOOKUP(N1276,Points!$A$2:$B$36,2),0)+_xlfn.IFNA(VLOOKUP(O1276,Points!$A$2:$B$36,2),0)+_xlfn.IFNA(VLOOKUP(P1276,Points!$A$2:$B$36,2),0)+_xlfn.IFNA(VLOOKUP(Q1276,Points!$D$2:$E$36,2),0)+R1276</f>
        <v>7</v>
      </c>
      <c r="D1276" s="22"/>
      <c r="E1276" s="22"/>
      <c r="F1276" s="22"/>
      <c r="G1276" s="22"/>
      <c r="H1276" s="22"/>
      <c r="I1276" s="22"/>
      <c r="J1276" s="22"/>
      <c r="K1276" s="22"/>
      <c r="L1276" s="22">
        <v>6</v>
      </c>
      <c r="M1276" s="22"/>
      <c r="N1276" s="22"/>
      <c r="O1276" s="22"/>
      <c r="P1276" s="22"/>
      <c r="Q1276" s="22"/>
      <c r="R1276" s="22"/>
    </row>
    <row r="1277" spans="1:18" x14ac:dyDescent="0.25">
      <c r="A1277" t="s">
        <v>351</v>
      </c>
      <c r="B1277" t="s">
        <v>730</v>
      </c>
      <c r="C1277" s="8">
        <f>_xlfn.IFNA(VLOOKUP(E1277,Points!$A$2:$B$36,2),0)+_xlfn.IFNA(VLOOKUP(F1277,Points!$A$2:$B$36,2),0)+_xlfn.IFNA(VLOOKUP(G1277,Points!$A$2:$B$36,2),0)+_xlfn.IFNA(VLOOKUP(H1277,Points!$A$2:$B$36,2),0)+_xlfn.IFNA(VLOOKUP(I1277,Points!$A$2:$B$36,2),0)+_xlfn.IFNA(VLOOKUP(J1277,Points!$A$2:$B$36,2),0)+_xlfn.IFNA(VLOOKUP(K1277,Points!$A$2:$B$36,2),0)+_xlfn.IFNA(VLOOKUP(L1277,Points!$A$2:$B$36,2),0)+_xlfn.IFNA(VLOOKUP(M1277,Points!$A$2:$B$36,2),0)+_xlfn.IFNA(VLOOKUP(N1277,Points!$A$2:$B$36,2),0)+_xlfn.IFNA(VLOOKUP(O1277,Points!$A$2:$B$36,2),0)+_xlfn.IFNA(VLOOKUP(P1277,Points!$A$2:$B$36,2),0)+_xlfn.IFNA(VLOOKUP(Q1277,Points!$D$2:$E$36,2),0)+R1277</f>
        <v>6</v>
      </c>
      <c r="D1277" s="22"/>
      <c r="E1277" s="22">
        <v>7</v>
      </c>
      <c r="F1277" s="22"/>
      <c r="G1277" s="22"/>
      <c r="H1277" s="22"/>
      <c r="I1277" s="22"/>
      <c r="J1277" s="22"/>
      <c r="K1277" s="22"/>
      <c r="L1277" s="22"/>
      <c r="M1277" s="22"/>
      <c r="N1277" s="22"/>
      <c r="O1277" s="22"/>
      <c r="P1277" s="22"/>
      <c r="Q1277" s="22"/>
      <c r="R1277" s="22"/>
    </row>
    <row r="1278" spans="1:18" x14ac:dyDescent="0.25">
      <c r="A1278" t="s">
        <v>88</v>
      </c>
      <c r="B1278" t="s">
        <v>731</v>
      </c>
      <c r="C1278" s="8">
        <f>_xlfn.IFNA(VLOOKUP(E1278,Points!$A$2:$B$36,2),0)+_xlfn.IFNA(VLOOKUP(F1278,Points!$A$2:$B$36,2),0)+_xlfn.IFNA(VLOOKUP(G1278,Points!$A$2:$B$36,2),0)+_xlfn.IFNA(VLOOKUP(H1278,Points!$A$2:$B$36,2),0)+_xlfn.IFNA(VLOOKUP(I1278,Points!$A$2:$B$36,2),0)+_xlfn.IFNA(VLOOKUP(J1278,Points!$A$2:$B$36,2),0)+_xlfn.IFNA(VLOOKUP(K1278,Points!$A$2:$B$36,2),0)+_xlfn.IFNA(VLOOKUP(L1278,Points!$A$2:$B$36,2),0)+_xlfn.IFNA(VLOOKUP(M1278,Points!$A$2:$B$36,2),0)+_xlfn.IFNA(VLOOKUP(N1278,Points!$A$2:$B$36,2),0)+_xlfn.IFNA(VLOOKUP(O1278,Points!$A$2:$B$36,2),0)+_xlfn.IFNA(VLOOKUP(P1278,Points!$A$2:$B$36,2),0)+_xlfn.IFNA(VLOOKUP(Q1278,Points!$D$2:$E$36,2),0)+R1278</f>
        <v>5</v>
      </c>
      <c r="D1278" s="22"/>
      <c r="E1278" s="22">
        <v>8</v>
      </c>
      <c r="F1278" s="22"/>
      <c r="G1278" s="22"/>
      <c r="H1278" s="22"/>
      <c r="I1278" s="22"/>
      <c r="J1278" s="22"/>
      <c r="K1278" s="22"/>
      <c r="L1278" s="22"/>
      <c r="M1278" s="22"/>
      <c r="N1278" s="22"/>
      <c r="O1278" s="22"/>
      <c r="P1278" s="22"/>
      <c r="Q1278" s="22"/>
      <c r="R1278" s="22"/>
    </row>
    <row r="1279" spans="1:18" x14ac:dyDescent="0.25">
      <c r="A1279" t="s">
        <v>732</v>
      </c>
      <c r="B1279" t="s">
        <v>230</v>
      </c>
      <c r="C1279" s="8">
        <f>_xlfn.IFNA(VLOOKUP(E1279,Points!$A$2:$B$36,2),0)+_xlfn.IFNA(VLOOKUP(F1279,Points!$A$2:$B$36,2),0)+_xlfn.IFNA(VLOOKUP(G1279,Points!$A$2:$B$36,2),0)+_xlfn.IFNA(VLOOKUP(H1279,Points!$A$2:$B$36,2),0)+_xlfn.IFNA(VLOOKUP(I1279,Points!$A$2:$B$36,2),0)+_xlfn.IFNA(VLOOKUP(J1279,Points!$A$2:$B$36,2),0)+_xlfn.IFNA(VLOOKUP(K1279,Points!$A$2:$B$36,2),0)+_xlfn.IFNA(VLOOKUP(L1279,Points!$A$2:$B$36,2),0)+_xlfn.IFNA(VLOOKUP(M1279,Points!$A$2:$B$36,2),0)+_xlfn.IFNA(VLOOKUP(N1279,Points!$A$2:$B$36,2),0)+_xlfn.IFNA(VLOOKUP(O1279,Points!$A$2:$B$36,2),0)+_xlfn.IFNA(VLOOKUP(P1279,Points!$A$2:$B$36,2),0)+_xlfn.IFNA(VLOOKUP(Q1279,Points!$D$2:$E$36,2),0)+R1279</f>
        <v>4</v>
      </c>
      <c r="D1279" s="22"/>
      <c r="E1279" s="22">
        <v>9</v>
      </c>
      <c r="F1279" s="22"/>
      <c r="G1279" s="22"/>
      <c r="H1279" s="22"/>
      <c r="I1279" s="22"/>
      <c r="J1279" s="22"/>
      <c r="K1279" s="22"/>
      <c r="L1279" s="22"/>
      <c r="M1279" s="22"/>
      <c r="N1279" s="22"/>
      <c r="O1279" s="22"/>
      <c r="P1279" s="22"/>
      <c r="Q1279" s="22"/>
      <c r="R1279" s="22"/>
    </row>
    <row r="1280" spans="1:18" x14ac:dyDescent="0.25">
      <c r="A1280" t="s">
        <v>657</v>
      </c>
      <c r="B1280" t="s">
        <v>503</v>
      </c>
      <c r="C1280" s="8">
        <f>_xlfn.IFNA(VLOOKUP(E1280,Points!$A$2:$B$36,2),0)+_xlfn.IFNA(VLOOKUP(F1280,Points!$A$2:$B$36,2),0)+_xlfn.IFNA(VLOOKUP(G1280,Points!$A$2:$B$36,2),0)+_xlfn.IFNA(VLOOKUP(H1280,Points!$A$2:$B$36,2),0)+_xlfn.IFNA(VLOOKUP(I1280,Points!$A$2:$B$36,2),0)+_xlfn.IFNA(VLOOKUP(J1280,Points!$A$2:$B$36,2),0)+_xlfn.IFNA(VLOOKUP(K1280,Points!$A$2:$B$36,2),0)+_xlfn.IFNA(VLOOKUP(L1280,Points!$A$2:$B$36,2),0)+_xlfn.IFNA(VLOOKUP(M1280,Points!$A$2:$B$36,2),0)+_xlfn.IFNA(VLOOKUP(N1280,Points!$A$2:$B$36,2),0)+_xlfn.IFNA(VLOOKUP(O1280,Points!$A$2:$B$36,2),0)+_xlfn.IFNA(VLOOKUP(P1280,Points!$A$2:$B$36,2),0)+_xlfn.IFNA(VLOOKUP(Q1280,Points!$D$2:$E$36,2),0)+R1280</f>
        <v>3</v>
      </c>
      <c r="D1280" s="22"/>
      <c r="E1280" s="22">
        <v>10</v>
      </c>
      <c r="F1280" s="22"/>
      <c r="G1280" s="22"/>
      <c r="H1280" s="22"/>
      <c r="I1280" s="22"/>
      <c r="J1280" s="22"/>
      <c r="K1280" s="22"/>
      <c r="L1280" s="22"/>
      <c r="M1280" s="22"/>
      <c r="N1280" s="22"/>
      <c r="O1280" s="22"/>
      <c r="P1280" s="22"/>
      <c r="Q1280" s="22"/>
      <c r="R1280" s="22"/>
    </row>
    <row r="1281" spans="1:18" x14ac:dyDescent="0.25">
      <c r="A1281" t="s">
        <v>260</v>
      </c>
      <c r="B1281" t="s">
        <v>733</v>
      </c>
      <c r="C1281" s="8">
        <f>_xlfn.IFNA(VLOOKUP(E1281,Points!$A$2:$B$36,2),0)+_xlfn.IFNA(VLOOKUP(F1281,Points!$A$2:$B$36,2),0)+_xlfn.IFNA(VLOOKUP(G1281,Points!$A$2:$B$36,2),0)+_xlfn.IFNA(VLOOKUP(H1281,Points!$A$2:$B$36,2),0)+_xlfn.IFNA(VLOOKUP(I1281,Points!$A$2:$B$36,2),0)+_xlfn.IFNA(VLOOKUP(J1281,Points!$A$2:$B$36,2),0)+_xlfn.IFNA(VLOOKUP(K1281,Points!$A$2:$B$36,2),0)+_xlfn.IFNA(VLOOKUP(L1281,Points!$A$2:$B$36,2),0)+_xlfn.IFNA(VLOOKUP(M1281,Points!$A$2:$B$36,2),0)+_xlfn.IFNA(VLOOKUP(N1281,Points!$A$2:$B$36,2),0)+_xlfn.IFNA(VLOOKUP(O1281,Points!$A$2:$B$36,2),0)+_xlfn.IFNA(VLOOKUP(P1281,Points!$A$2:$B$36,2),0)+_xlfn.IFNA(VLOOKUP(Q1281,Points!$D$2:$E$36,2),0)+R1281</f>
        <v>2</v>
      </c>
      <c r="D1281" s="22"/>
      <c r="E1281" s="22">
        <v>11</v>
      </c>
      <c r="F1281" s="22"/>
      <c r="G1281" s="22"/>
      <c r="H1281" s="22"/>
      <c r="I1281" s="22"/>
      <c r="J1281" s="22"/>
      <c r="K1281" s="22"/>
      <c r="L1281" s="22"/>
      <c r="M1281" s="22"/>
      <c r="N1281" s="22"/>
      <c r="O1281" s="22"/>
      <c r="P1281" s="22"/>
      <c r="Q1281" s="22"/>
      <c r="R1281" s="22"/>
    </row>
    <row r="1282" spans="1:18" hidden="1" x14ac:dyDescent="0.25">
      <c r="C1282" s="8">
        <f>_xlfn.IFNA(VLOOKUP(E1282,Points!$A$2:$B$36,2),0)+_xlfn.IFNA(VLOOKUP(F1282,Points!$A$2:$B$36,2),0)+_xlfn.IFNA(VLOOKUP(G1282,Points!$A$2:$B$36,2),0)+_xlfn.IFNA(VLOOKUP(H1282,Points!$A$2:$B$36,2),0)+_xlfn.IFNA(VLOOKUP(I1282,Points!$A$2:$B$36,2),0)+_xlfn.IFNA(VLOOKUP(J1282,Points!$A$2:$B$36,2),0)+_xlfn.IFNA(VLOOKUP(K1282,Points!$A$2:$B$36,2),0)+_xlfn.IFNA(VLOOKUP(L1282,Points!$A$2:$B$36,2),0)+_xlfn.IFNA(VLOOKUP(M1282,Points!$A$2:$B$36,2),0)+_xlfn.IFNA(VLOOKUP(N1282,Points!$A$2:$B$36,2),0)+_xlfn.IFNA(VLOOKUP(O1282,Points!$A$2:$B$36,2),0)+_xlfn.IFNA(VLOOKUP(P1282,Points!$A$2:$B$36,2),0)+_xlfn.IFNA(VLOOKUP(Q1282,Points!$D$2:$E$36,2),0)+R1282</f>
        <v>0</v>
      </c>
      <c r="D1282" s="22"/>
      <c r="E1282" s="22"/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  <c r="P1282" s="22"/>
      <c r="Q1282" s="22"/>
      <c r="R1282" s="22"/>
    </row>
    <row r="1283" spans="1:18" hidden="1" x14ac:dyDescent="0.25">
      <c r="C1283" s="8">
        <f>_xlfn.IFNA(VLOOKUP(E1283,Points!$A$2:$B$36,2),0)+_xlfn.IFNA(VLOOKUP(F1283,Points!$A$2:$B$36,2),0)+_xlfn.IFNA(VLOOKUP(G1283,Points!$A$2:$B$36,2),0)+_xlfn.IFNA(VLOOKUP(H1283,Points!$A$2:$B$36,2),0)+_xlfn.IFNA(VLOOKUP(I1283,Points!$A$2:$B$36,2),0)+_xlfn.IFNA(VLOOKUP(J1283,Points!$A$2:$B$36,2),0)+_xlfn.IFNA(VLOOKUP(K1283,Points!$A$2:$B$36,2),0)+_xlfn.IFNA(VLOOKUP(L1283,Points!$A$2:$B$36,2),0)+_xlfn.IFNA(VLOOKUP(M1283,Points!$A$2:$B$36,2),0)+_xlfn.IFNA(VLOOKUP(N1283,Points!$A$2:$B$36,2),0)+_xlfn.IFNA(VLOOKUP(O1283,Points!$A$2:$B$36,2),0)+_xlfn.IFNA(VLOOKUP(P1283,Points!$A$2:$B$36,2),0)+_xlfn.IFNA(VLOOKUP(Q1283,Points!$D$2:$E$36,2),0)+R1283</f>
        <v>0</v>
      </c>
      <c r="D1283" s="22"/>
      <c r="E1283" s="22"/>
      <c r="F1283" s="22"/>
      <c r="G1283" s="22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</row>
    <row r="1284" spans="1:18" hidden="1" x14ac:dyDescent="0.25">
      <c r="C1284" s="8">
        <f>_xlfn.IFNA(VLOOKUP(E1284,Points!$A$2:$B$36,2),0)+_xlfn.IFNA(VLOOKUP(F1284,Points!$A$2:$B$36,2),0)+_xlfn.IFNA(VLOOKUP(G1284,Points!$A$2:$B$36,2),0)+_xlfn.IFNA(VLOOKUP(H1284,Points!$A$2:$B$36,2),0)+_xlfn.IFNA(VLOOKUP(I1284,Points!$A$2:$B$36,2),0)+_xlfn.IFNA(VLOOKUP(J1284,Points!$A$2:$B$36,2),0)+_xlfn.IFNA(VLOOKUP(K1284,Points!$A$2:$B$36,2),0)+_xlfn.IFNA(VLOOKUP(L1284,Points!$A$2:$B$36,2),0)+_xlfn.IFNA(VLOOKUP(M1284,Points!$A$2:$B$36,2),0)+_xlfn.IFNA(VLOOKUP(N1284,Points!$A$2:$B$36,2),0)+_xlfn.IFNA(VLOOKUP(O1284,Points!$A$2:$B$36,2),0)+_xlfn.IFNA(VLOOKUP(P1284,Points!$A$2:$B$36,2),0)+_xlfn.IFNA(VLOOKUP(Q1284,Points!$D$2:$E$36,2),0)+R1284</f>
        <v>0</v>
      </c>
      <c r="D1284" s="22"/>
      <c r="E1284" s="22"/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  <c r="P1284" s="22"/>
      <c r="Q1284" s="22"/>
      <c r="R1284" s="22"/>
    </row>
    <row r="1285" spans="1:18" x14ac:dyDescent="0.25">
      <c r="C1285" s="8">
        <f>_xlfn.IFNA(VLOOKUP(E1285,Points!$A$2:$B$36,2),0)+_xlfn.IFNA(VLOOKUP(F1285,Points!$A$2:$B$36,2),0)+_xlfn.IFNA(VLOOKUP(G1285,Points!$A$2:$B$36,2),0)+_xlfn.IFNA(VLOOKUP(H1285,Points!$A$2:$B$36,2),0)+_xlfn.IFNA(VLOOKUP(I1285,Points!$A$2:$B$36,2),0)+_xlfn.IFNA(VLOOKUP(J1285,Points!$A$2:$B$36,2),0)+_xlfn.IFNA(VLOOKUP(K1285,Points!$A$2:$B$36,2),0)+_xlfn.IFNA(VLOOKUP(L1285,Points!$A$2:$B$36,2),0)+_xlfn.IFNA(VLOOKUP(M1285,Points!$A$2:$B$36,2),0)+_xlfn.IFNA(VLOOKUP(N1285,Points!$A$2:$B$36,2),0)+_xlfn.IFNA(VLOOKUP(O1285,Points!$A$2:$B$36,2),0)+_xlfn.IFNA(VLOOKUP(P1285,Points!$A$2:$B$36,2),0)+_xlfn.IFNA(VLOOKUP(Q1285,Points!$D$2:$E$36,2),0)+R1285</f>
        <v>0</v>
      </c>
      <c r="D1285" s="22"/>
      <c r="E1285" s="22"/>
      <c r="F1285" s="22"/>
      <c r="G1285" s="22"/>
      <c r="H1285" s="22"/>
      <c r="I1285" s="22"/>
      <c r="J1285" s="22"/>
      <c r="K1285" s="22"/>
      <c r="L1285" s="22"/>
      <c r="M1285" s="22"/>
      <c r="N1285" s="22"/>
      <c r="O1285" s="22"/>
      <c r="P1285" s="22"/>
      <c r="Q1285" s="22"/>
      <c r="R1285" s="22"/>
    </row>
    <row r="1286" spans="1:18" x14ac:dyDescent="0.25">
      <c r="A1286" s="13" t="s">
        <v>28</v>
      </c>
      <c r="B1286" s="13"/>
      <c r="C1286" s="13"/>
      <c r="D1286" s="23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</row>
    <row r="1287" spans="1:18" x14ac:dyDescent="0.25">
      <c r="A1287" t="s">
        <v>734</v>
      </c>
      <c r="B1287" t="s">
        <v>631</v>
      </c>
      <c r="C1287" s="8">
        <f>_xlfn.IFNA(VLOOKUP(E1287,Points!$A$2:$B$36,2),0)+_xlfn.IFNA(VLOOKUP(F1287,Points!$A$2:$B$36,2),0)+_xlfn.IFNA(VLOOKUP(G1287,Points!$A$2:$B$36,2),0)+_xlfn.IFNA(VLOOKUP(H1287,Points!$A$2:$B$36,2),0)+_xlfn.IFNA(VLOOKUP(I1287,Points!$A$2:$B$36,2),0)+_xlfn.IFNA(VLOOKUP(J1287,Points!$A$2:$B$36,2),0)+_xlfn.IFNA(VLOOKUP(K1287,Points!$A$2:$B$36,2),0)+_xlfn.IFNA(VLOOKUP(L1287,Points!$A$2:$B$36,2),0)+_xlfn.IFNA(VLOOKUP(M1287,Points!$A$2:$B$36,2),0)+_xlfn.IFNA(VLOOKUP(N1287,Points!$A$2:$B$36,2),0)+_xlfn.IFNA(VLOOKUP(O1287,Points!$A$2:$B$36,2),0)+_xlfn.IFNA(VLOOKUP(P1287,Points!$A$2:$B$36,2),0)+_xlfn.IFNA(VLOOKUP(Q1287,Points!$D$2:$E$36,2),0)+R1287</f>
        <v>40</v>
      </c>
      <c r="D1287" s="22"/>
      <c r="E1287" s="22">
        <v>1</v>
      </c>
      <c r="F1287" s="22" t="s">
        <v>274</v>
      </c>
      <c r="G1287" s="22">
        <v>1</v>
      </c>
      <c r="H1287" s="22"/>
      <c r="I1287" s="22"/>
      <c r="J1287" s="22" t="s">
        <v>339</v>
      </c>
      <c r="K1287" s="22" t="s">
        <v>714</v>
      </c>
      <c r="L1287" s="22"/>
      <c r="M1287" s="22"/>
      <c r="N1287" s="22"/>
      <c r="O1287" s="22"/>
      <c r="P1287" s="22"/>
      <c r="Q1287" s="22"/>
      <c r="R1287" s="22"/>
    </row>
    <row r="1288" spans="1:18" x14ac:dyDescent="0.25">
      <c r="A1288" t="s">
        <v>741</v>
      </c>
      <c r="B1288" t="s">
        <v>1599</v>
      </c>
      <c r="C1288" s="8">
        <f>_xlfn.IFNA(VLOOKUP(E1288,Points!$A$2:$B$36,2),0)+_xlfn.IFNA(VLOOKUP(F1288,Points!$A$2:$B$36,2),0)+_xlfn.IFNA(VLOOKUP(G1288,Points!$A$2:$B$36,2),0)+_xlfn.IFNA(VLOOKUP(H1288,Points!$A$2:$B$36,2),0)+_xlfn.IFNA(VLOOKUP(I1288,Points!$A$2:$B$36,2),0)+_xlfn.IFNA(VLOOKUP(J1288,Points!$A$2:$B$36,2),0)+_xlfn.IFNA(VLOOKUP(K1288,Points!$A$2:$B$36,2),0)+_xlfn.IFNA(VLOOKUP(L1288,Points!$A$2:$B$36,2),0)+_xlfn.IFNA(VLOOKUP(M1288,Points!$A$2:$B$36,2),0)+_xlfn.IFNA(VLOOKUP(N1288,Points!$A$2:$B$36,2),0)+_xlfn.IFNA(VLOOKUP(O1288,Points!$A$2:$B$36,2),0)+_xlfn.IFNA(VLOOKUP(P1288,Points!$A$2:$B$36,2),0)+_xlfn.IFNA(VLOOKUP(Q1288,Points!$D$2:$E$36,2),0)+R1288</f>
        <v>40</v>
      </c>
      <c r="D1288" s="22"/>
      <c r="E1288" s="22"/>
      <c r="F1288" s="22"/>
      <c r="G1288" s="22"/>
      <c r="H1288" s="22" t="s">
        <v>339</v>
      </c>
      <c r="I1288" s="22" t="s">
        <v>274</v>
      </c>
      <c r="J1288" s="22">
        <v>1</v>
      </c>
      <c r="K1288" s="22"/>
      <c r="L1288" s="22" t="s">
        <v>274</v>
      </c>
      <c r="M1288" s="22" t="s">
        <v>1184</v>
      </c>
      <c r="N1288" s="22"/>
      <c r="O1288" s="22"/>
      <c r="P1288" s="22">
        <v>1</v>
      </c>
      <c r="Q1288" s="22"/>
      <c r="R1288" s="22"/>
    </row>
    <row r="1289" spans="1:18" x14ac:dyDescent="0.25">
      <c r="A1289" t="s">
        <v>735</v>
      </c>
      <c r="B1289" t="s">
        <v>487</v>
      </c>
      <c r="C1289" s="8">
        <f>_xlfn.IFNA(VLOOKUP(E1289,Points!$A$2:$B$36,2),0)+_xlfn.IFNA(VLOOKUP(F1289,Points!$A$2:$B$36,2),0)+_xlfn.IFNA(VLOOKUP(G1289,Points!$A$2:$B$36,2),0)+_xlfn.IFNA(VLOOKUP(H1289,Points!$A$2:$B$36,2),0)+_xlfn.IFNA(VLOOKUP(I1289,Points!$A$2:$B$36,2),0)+_xlfn.IFNA(VLOOKUP(J1289,Points!$A$2:$B$36,2),0)+_xlfn.IFNA(VLOOKUP(K1289,Points!$A$2:$B$36,2),0)+_xlfn.IFNA(VLOOKUP(L1289,Points!$A$2:$B$36,2),0)+_xlfn.IFNA(VLOOKUP(M1289,Points!$A$2:$B$36,2),0)+_xlfn.IFNA(VLOOKUP(N1289,Points!$A$2:$B$36,2),0)+_xlfn.IFNA(VLOOKUP(O1289,Points!$A$2:$B$36,2),0)+_xlfn.IFNA(VLOOKUP(P1289,Points!$A$2:$B$36,2),0)+_xlfn.IFNA(VLOOKUP(Q1289,Points!$D$2:$E$36,2),0)+R1289</f>
        <v>36</v>
      </c>
      <c r="D1289" s="22"/>
      <c r="E1289" s="22"/>
      <c r="F1289" s="22">
        <v>1</v>
      </c>
      <c r="G1289" s="22">
        <v>2</v>
      </c>
      <c r="H1289" s="22"/>
      <c r="I1289" s="22"/>
      <c r="J1289" s="22"/>
      <c r="K1289" s="22" t="s">
        <v>274</v>
      </c>
      <c r="L1289" s="22"/>
      <c r="M1289" s="22"/>
      <c r="N1289" s="22"/>
      <c r="O1289" s="22"/>
      <c r="P1289" s="22"/>
      <c r="Q1289" s="22"/>
      <c r="R1289" s="22"/>
    </row>
    <row r="1290" spans="1:18" x14ac:dyDescent="0.25">
      <c r="A1290" t="s">
        <v>736</v>
      </c>
      <c r="B1290" t="s">
        <v>737</v>
      </c>
      <c r="C1290" s="8">
        <f>_xlfn.IFNA(VLOOKUP(E1290,Points!$A$2:$B$36,2),0)+_xlfn.IFNA(VLOOKUP(F1290,Points!$A$2:$B$36,2),0)+_xlfn.IFNA(VLOOKUP(G1290,Points!$A$2:$B$36,2),0)+_xlfn.IFNA(VLOOKUP(H1290,Points!$A$2:$B$36,2),0)+_xlfn.IFNA(VLOOKUP(I1290,Points!$A$2:$B$36,2),0)+_xlfn.IFNA(VLOOKUP(J1290,Points!$A$2:$B$36,2),0)+_xlfn.IFNA(VLOOKUP(K1290,Points!$A$2:$B$36,2),0)+_xlfn.IFNA(VLOOKUP(L1290,Points!$A$2:$B$36,2),0)+_xlfn.IFNA(VLOOKUP(M1290,Points!$A$2:$B$36,2),0)+_xlfn.IFNA(VLOOKUP(N1290,Points!$A$2:$B$36,2),0)+_xlfn.IFNA(VLOOKUP(O1290,Points!$A$2:$B$36,2),0)+_xlfn.IFNA(VLOOKUP(P1290,Points!$A$2:$B$36,2),0)+_xlfn.IFNA(VLOOKUP(Q1290,Points!$D$2:$E$36,2),0)+R1290</f>
        <v>36</v>
      </c>
      <c r="D1290" s="22"/>
      <c r="E1290" s="22"/>
      <c r="F1290" s="22"/>
      <c r="G1290" s="22"/>
      <c r="H1290" s="22">
        <v>1</v>
      </c>
      <c r="I1290" s="22"/>
      <c r="J1290" s="22"/>
      <c r="K1290" s="22"/>
      <c r="L1290" s="22"/>
      <c r="M1290" s="22"/>
      <c r="N1290" s="22">
        <v>2</v>
      </c>
      <c r="O1290" s="22"/>
      <c r="P1290" s="22"/>
      <c r="Q1290" s="22"/>
      <c r="R1290" s="22"/>
    </row>
    <row r="1291" spans="1:18" x14ac:dyDescent="0.25">
      <c r="A1291" t="s">
        <v>738</v>
      </c>
      <c r="B1291" t="s">
        <v>465</v>
      </c>
      <c r="C1291" s="8">
        <f>_xlfn.IFNA(VLOOKUP(E1291,Points!$A$2:$B$36,2),0)+_xlfn.IFNA(VLOOKUP(F1291,Points!$A$2:$B$36,2),0)+_xlfn.IFNA(VLOOKUP(G1291,Points!$A$2:$B$36,2),0)+_xlfn.IFNA(VLOOKUP(H1291,Points!$A$2:$B$36,2),0)+_xlfn.IFNA(VLOOKUP(I1291,Points!$A$2:$B$36,2),0)+_xlfn.IFNA(VLOOKUP(J1291,Points!$A$2:$B$36,2),0)+_xlfn.IFNA(VLOOKUP(K1291,Points!$A$2:$B$36,2),0)+_xlfn.IFNA(VLOOKUP(L1291,Points!$A$2:$B$36,2),0)+_xlfn.IFNA(VLOOKUP(M1291,Points!$A$2:$B$36,2),0)+_xlfn.IFNA(VLOOKUP(N1291,Points!$A$2:$B$36,2),0)+_xlfn.IFNA(VLOOKUP(O1291,Points!$A$2:$B$36,2),0)+_xlfn.IFNA(VLOOKUP(P1291,Points!$A$2:$B$36,2),0)+_xlfn.IFNA(VLOOKUP(Q1291,Points!$D$2:$E$36,2),0)+R1291</f>
        <v>36</v>
      </c>
      <c r="D1291" s="22"/>
      <c r="E1291" s="22">
        <v>2</v>
      </c>
      <c r="F1291" s="22"/>
      <c r="G1291" s="22"/>
      <c r="H1291" s="22"/>
      <c r="I1291" s="22"/>
      <c r="J1291" s="22"/>
      <c r="K1291" s="22"/>
      <c r="L1291" s="22"/>
      <c r="M1291" s="22"/>
      <c r="N1291" s="22"/>
      <c r="O1291" s="22">
        <v>1</v>
      </c>
      <c r="P1291" s="22"/>
      <c r="Q1291" s="22"/>
      <c r="R1291" s="22"/>
    </row>
    <row r="1292" spans="1:18" x14ac:dyDescent="0.25">
      <c r="A1292" t="s">
        <v>1173</v>
      </c>
      <c r="B1292" t="s">
        <v>1174</v>
      </c>
      <c r="C1292" s="8">
        <f>_xlfn.IFNA(VLOOKUP(E1292,Points!$A$2:$B$36,2),0)+_xlfn.IFNA(VLOOKUP(F1292,Points!$A$2:$B$36,2),0)+_xlfn.IFNA(VLOOKUP(G1292,Points!$A$2:$B$36,2),0)+_xlfn.IFNA(VLOOKUP(H1292,Points!$A$2:$B$36,2),0)+_xlfn.IFNA(VLOOKUP(I1292,Points!$A$2:$B$36,2),0)+_xlfn.IFNA(VLOOKUP(J1292,Points!$A$2:$B$36,2),0)+_xlfn.IFNA(VLOOKUP(K1292,Points!$A$2:$B$36,2),0)+_xlfn.IFNA(VLOOKUP(L1292,Points!$A$2:$B$36,2),0)+_xlfn.IFNA(VLOOKUP(M1292,Points!$A$2:$B$36,2),0)+_xlfn.IFNA(VLOOKUP(N1292,Points!$A$2:$B$36,2),0)+_xlfn.IFNA(VLOOKUP(O1292,Points!$A$2:$B$36,2),0)+_xlfn.IFNA(VLOOKUP(P1292,Points!$A$2:$B$36,2),0)+_xlfn.IFNA(VLOOKUP(Q1292,Points!$D$2:$E$36,2),0)+R1292</f>
        <v>32</v>
      </c>
      <c r="D1292" s="22"/>
      <c r="E1292" s="22"/>
      <c r="F1292" s="22"/>
      <c r="G1292" s="22"/>
      <c r="H1292" s="22"/>
      <c r="I1292" s="22"/>
      <c r="J1292" s="22">
        <v>2</v>
      </c>
      <c r="K1292" s="22"/>
      <c r="L1292" s="22" t="s">
        <v>339</v>
      </c>
      <c r="M1292" s="22"/>
      <c r="N1292" s="22"/>
      <c r="O1292" s="22"/>
      <c r="P1292" s="22">
        <v>2</v>
      </c>
      <c r="Q1292" s="22"/>
      <c r="R1292" s="22"/>
    </row>
    <row r="1293" spans="1:18" x14ac:dyDescent="0.25">
      <c r="A1293" t="s">
        <v>1403</v>
      </c>
      <c r="B1293" t="s">
        <v>121</v>
      </c>
      <c r="C1293" s="32">
        <f>_xlfn.IFNA(VLOOKUP(E1293,Points!$A$2:$B$36,2),0)+_xlfn.IFNA(VLOOKUP(F1293,Points!$A$2:$B$36,2),0)+_xlfn.IFNA(VLOOKUP(G1293,Points!$A$2:$B$36,2),0)+_xlfn.IFNA(VLOOKUP(H1293,Points!$A$2:$B$36,2),0)+_xlfn.IFNA(VLOOKUP(I1293,Points!$A$2:$B$36,2),0)+_xlfn.IFNA(VLOOKUP(J1293,Points!$A$2:$B$36,2),0)+_xlfn.IFNA(VLOOKUP(K1293,Points!$A$2:$B$36,2),0)+_xlfn.IFNA(VLOOKUP(L1293,Points!$A$2:$B$36,2),0)+_xlfn.IFNA(VLOOKUP(M1293,Points!$A$2:$B$36,2),0)+_xlfn.IFNA(VLOOKUP(N1293,Points!$A$2:$B$36,2),0)+_xlfn.IFNA(VLOOKUP(O1293,Points!$A$2:$B$36,2),0)+_xlfn.IFNA(VLOOKUP(P1293,Points!$A$2:$B$36,2),0)+_xlfn.IFNA(VLOOKUP(Q1293,Points!$D$2:$E$36,2),0)+R1293</f>
        <v>24</v>
      </c>
      <c r="D1293" s="22"/>
      <c r="E1293" s="22"/>
      <c r="F1293" s="22"/>
      <c r="G1293" s="22"/>
      <c r="H1293" s="22"/>
      <c r="I1293" s="22"/>
      <c r="J1293" s="22"/>
      <c r="K1293" s="22"/>
      <c r="L1293" s="22">
        <v>4</v>
      </c>
      <c r="M1293" s="22"/>
      <c r="N1293" s="22">
        <v>3</v>
      </c>
      <c r="O1293" s="22"/>
      <c r="P1293" s="22"/>
      <c r="Q1293" s="22"/>
      <c r="R1293" s="22"/>
    </row>
    <row r="1294" spans="1:18" x14ac:dyDescent="0.25">
      <c r="A1294" t="s">
        <v>778</v>
      </c>
      <c r="B1294" t="s">
        <v>1103</v>
      </c>
      <c r="C1294" s="32">
        <f>_xlfn.IFNA(VLOOKUP(E1294,Points!$A$2:$B$36,2),0)+_xlfn.IFNA(VLOOKUP(F1294,Points!$A$2:$B$36,2),0)+_xlfn.IFNA(VLOOKUP(G1294,Points!$A$2:$B$36,2),0)+_xlfn.IFNA(VLOOKUP(H1294,Points!$A$2:$B$36,2),0)+_xlfn.IFNA(VLOOKUP(I1294,Points!$A$2:$B$36,2),0)+_xlfn.IFNA(VLOOKUP(J1294,Points!$A$2:$B$36,2),0)+_xlfn.IFNA(VLOOKUP(K1294,Points!$A$2:$B$36,2),0)+_xlfn.IFNA(VLOOKUP(L1294,Points!$A$2:$B$36,2),0)+_xlfn.IFNA(VLOOKUP(M1294,Points!$A$2:$B$36,2),0)+_xlfn.IFNA(VLOOKUP(N1294,Points!$A$2:$B$36,2),0)+_xlfn.IFNA(VLOOKUP(O1294,Points!$A$2:$B$36,2),0)+_xlfn.IFNA(VLOOKUP(P1294,Points!$A$2:$B$36,2),0)+_xlfn.IFNA(VLOOKUP(Q1294,Points!$D$2:$E$36,2),0)+R1294</f>
        <v>24</v>
      </c>
      <c r="D1294" s="22"/>
      <c r="E1294" s="22"/>
      <c r="F1294" s="22"/>
      <c r="G1294" s="22"/>
      <c r="H1294" s="22"/>
      <c r="I1294" s="22"/>
      <c r="J1294" s="22">
        <v>4</v>
      </c>
      <c r="K1294" s="22"/>
      <c r="L1294" s="22"/>
      <c r="M1294" s="22"/>
      <c r="N1294" s="22"/>
      <c r="O1294" s="22"/>
      <c r="P1294" s="22">
        <v>3</v>
      </c>
      <c r="Q1294" s="22"/>
      <c r="R1294" s="22"/>
    </row>
    <row r="1295" spans="1:18" x14ac:dyDescent="0.25">
      <c r="A1295" t="s">
        <v>786</v>
      </c>
      <c r="B1295" t="s">
        <v>982</v>
      </c>
      <c r="C1295" s="31">
        <f>_xlfn.IFNA(VLOOKUP(E1295,Points!$A$2:$B$36,2),0)+_xlfn.IFNA(VLOOKUP(F1295,Points!$A$2:$B$36,2),0)+_xlfn.IFNA(VLOOKUP(G1295,Points!$A$2:$B$36,2),0)+_xlfn.IFNA(VLOOKUP(H1295,Points!$A$2:$B$36,2),0)+_xlfn.IFNA(VLOOKUP(I1295,Points!$A$2:$B$36,2),0)+_xlfn.IFNA(VLOOKUP(J1295,Points!$A$2:$B$36,2),0)+_xlfn.IFNA(VLOOKUP(K1295,Points!$A$2:$B$36,2),0)+_xlfn.IFNA(VLOOKUP(L1295,Points!$A$2:$B$36,2),0)+_xlfn.IFNA(VLOOKUP(M1295,Points!$A$2:$B$36,2),0)+_xlfn.IFNA(VLOOKUP(N1295,Points!$A$2:$B$36,2),0)+_xlfn.IFNA(VLOOKUP(O1295,Points!$A$2:$B$36,2),0)+_xlfn.IFNA(VLOOKUP(P1295,Points!$A$2:$B$36,2),0)+_xlfn.IFNA(VLOOKUP(Q1295,Points!$D$2:$E$36,2),0)+R1295</f>
        <v>22</v>
      </c>
      <c r="D1295" s="22"/>
      <c r="E1295" s="22"/>
      <c r="F1295" s="22"/>
      <c r="G1295" s="22"/>
      <c r="H1295" s="22"/>
      <c r="I1295" s="22">
        <v>3</v>
      </c>
      <c r="J1295" s="22" t="s">
        <v>343</v>
      </c>
      <c r="K1295" s="22"/>
      <c r="L1295" s="22">
        <v>5</v>
      </c>
      <c r="M1295" s="22"/>
      <c r="N1295" s="22"/>
      <c r="O1295" s="22"/>
      <c r="P1295" s="22"/>
      <c r="Q1295" s="22"/>
      <c r="R1295" s="22"/>
    </row>
    <row r="1296" spans="1:18" x14ac:dyDescent="0.25">
      <c r="A1296" t="s">
        <v>740</v>
      </c>
      <c r="B1296" t="s">
        <v>656</v>
      </c>
      <c r="C1296" s="32">
        <f>_xlfn.IFNA(VLOOKUP(E1296,Points!$A$2:$B$36,2),0)+_xlfn.IFNA(VLOOKUP(F1296,Points!$A$2:$B$36,2),0)+_xlfn.IFNA(VLOOKUP(G1296,Points!$A$2:$B$36,2),0)+_xlfn.IFNA(VLOOKUP(H1296,Points!$A$2:$B$36,2),0)+_xlfn.IFNA(VLOOKUP(I1296,Points!$A$2:$B$36,2),0)+_xlfn.IFNA(VLOOKUP(J1296,Points!$A$2:$B$36,2),0)+_xlfn.IFNA(VLOOKUP(K1296,Points!$A$2:$B$36,2),0)+_xlfn.IFNA(VLOOKUP(L1296,Points!$A$2:$B$36,2),0)+_xlfn.IFNA(VLOOKUP(M1296,Points!$A$2:$B$36,2),0)+_xlfn.IFNA(VLOOKUP(N1296,Points!$A$2:$B$36,2),0)+_xlfn.IFNA(VLOOKUP(O1296,Points!$A$2:$B$36,2),0)+_xlfn.IFNA(VLOOKUP(P1296,Points!$A$2:$B$36,2),0)+_xlfn.IFNA(VLOOKUP(Q1296,Points!$D$2:$E$36,2),0)+R1296</f>
        <v>20</v>
      </c>
      <c r="D1296" s="22"/>
      <c r="E1296" s="22">
        <v>3</v>
      </c>
      <c r="F1296" s="22"/>
      <c r="G1296" s="22"/>
      <c r="H1296" s="22"/>
      <c r="I1296" s="22"/>
      <c r="J1296" s="22">
        <v>6</v>
      </c>
      <c r="K1296" s="22"/>
      <c r="L1296" s="22"/>
      <c r="M1296" s="22"/>
      <c r="N1296" s="22"/>
      <c r="O1296" s="22"/>
      <c r="P1296" s="22"/>
      <c r="Q1296" s="22"/>
      <c r="R1296" s="22"/>
    </row>
    <row r="1297" spans="1:19" x14ac:dyDescent="0.25">
      <c r="A1297" t="s">
        <v>1052</v>
      </c>
      <c r="B1297" t="s">
        <v>1053</v>
      </c>
      <c r="C1297" s="8">
        <f>_xlfn.IFNA(VLOOKUP(E1297,Points!$A$2:$B$36,2),0)+_xlfn.IFNA(VLOOKUP(F1297,Points!$A$2:$B$36,2),0)+_xlfn.IFNA(VLOOKUP(G1297,Points!$A$2:$B$36,2),0)+_xlfn.IFNA(VLOOKUP(H1297,Points!$A$2:$B$36,2),0)+_xlfn.IFNA(VLOOKUP(I1297,Points!$A$2:$B$36,2),0)+_xlfn.IFNA(VLOOKUP(J1297,Points!$A$2:$B$36,2),0)+_xlfn.IFNA(VLOOKUP(K1297,Points!$A$2:$B$36,2),0)+_xlfn.IFNA(VLOOKUP(L1297,Points!$A$2:$B$36,2),0)+_xlfn.IFNA(VLOOKUP(M1297,Points!$A$2:$B$36,2),0)+_xlfn.IFNA(VLOOKUP(N1297,Points!$A$2:$B$36,2),0)+_xlfn.IFNA(VLOOKUP(O1297,Points!$A$2:$B$36,2),0)+_xlfn.IFNA(VLOOKUP(P1297,Points!$A$2:$B$36,2),0)+_xlfn.IFNA(VLOOKUP(Q1297,Points!$D$2:$E$36,2),0)+R1297</f>
        <v>20</v>
      </c>
      <c r="D1297" s="22"/>
      <c r="E1297" s="22"/>
      <c r="F1297" s="22"/>
      <c r="G1297" s="22"/>
      <c r="H1297" s="22"/>
      <c r="I1297" s="22">
        <v>1</v>
      </c>
      <c r="J1297" s="22"/>
      <c r="K1297" s="22"/>
      <c r="L1297" s="22"/>
      <c r="M1297" s="22"/>
      <c r="N1297" s="22"/>
      <c r="O1297" s="22"/>
      <c r="P1297" s="22"/>
      <c r="Q1297" s="22"/>
      <c r="R1297" s="22"/>
    </row>
    <row r="1298" spans="1:19" x14ac:dyDescent="0.25">
      <c r="A1298" t="s">
        <v>1402</v>
      </c>
      <c r="B1298" t="s">
        <v>1395</v>
      </c>
      <c r="C1298" s="8">
        <f>_xlfn.IFNA(VLOOKUP(E1298,Points!$A$2:$B$36,2),0)+_xlfn.IFNA(VLOOKUP(F1298,Points!$A$2:$B$36,2),0)+_xlfn.IFNA(VLOOKUP(G1298,Points!$A$2:$B$36,2),0)+_xlfn.IFNA(VLOOKUP(H1298,Points!$A$2:$B$36,2),0)+_xlfn.IFNA(VLOOKUP(I1298,Points!$A$2:$B$36,2),0)+_xlfn.IFNA(VLOOKUP(J1298,Points!$A$2:$B$36,2),0)+_xlfn.IFNA(VLOOKUP(K1298,Points!$A$2:$B$36,2),0)+_xlfn.IFNA(VLOOKUP(L1298,Points!$A$2:$B$36,2),0)+_xlfn.IFNA(VLOOKUP(M1298,Points!$A$2:$B$36,2),0)+_xlfn.IFNA(VLOOKUP(N1298,Points!$A$2:$B$36,2),0)+_xlfn.IFNA(VLOOKUP(O1298,Points!$A$2:$B$36,2),0)+_xlfn.IFNA(VLOOKUP(P1298,Points!$A$2:$B$36,2),0)+_xlfn.IFNA(VLOOKUP(Q1298,Points!$D$2:$E$36,2),0)+R1298</f>
        <v>20</v>
      </c>
      <c r="D1298" s="22"/>
      <c r="E1298" s="22"/>
      <c r="F1298" s="22"/>
      <c r="G1298" s="22"/>
      <c r="H1298" s="22"/>
      <c r="I1298" s="22"/>
      <c r="J1298" s="22"/>
      <c r="K1298" s="22"/>
      <c r="L1298" s="22">
        <v>1</v>
      </c>
      <c r="M1298" s="22"/>
      <c r="N1298" s="22"/>
      <c r="O1298" s="22"/>
      <c r="P1298" s="22"/>
      <c r="Q1298" s="22"/>
      <c r="R1298" s="22"/>
    </row>
    <row r="1299" spans="1:19" x14ac:dyDescent="0.25">
      <c r="A1299" t="s">
        <v>1471</v>
      </c>
      <c r="B1299" t="s">
        <v>1472</v>
      </c>
      <c r="C1299" s="8">
        <f>_xlfn.IFNA(VLOOKUP(E1299,Points!$A$2:$B$36,2),0)+_xlfn.IFNA(VLOOKUP(F1299,Points!$A$2:$B$36,2),0)+_xlfn.IFNA(VLOOKUP(G1299,Points!$A$2:$B$36,2),0)+_xlfn.IFNA(VLOOKUP(H1299,Points!$A$2:$B$36,2),0)+_xlfn.IFNA(VLOOKUP(I1299,Points!$A$2:$B$36,2),0)+_xlfn.IFNA(VLOOKUP(J1299,Points!$A$2:$B$36,2),0)+_xlfn.IFNA(VLOOKUP(K1299,Points!$A$2:$B$36,2),0)+_xlfn.IFNA(VLOOKUP(L1299,Points!$A$2:$B$36,2),0)+_xlfn.IFNA(VLOOKUP(M1299,Points!$A$2:$B$36,2),0)+_xlfn.IFNA(VLOOKUP(N1299,Points!$A$2:$B$36,2),0)+_xlfn.IFNA(VLOOKUP(O1299,Points!$A$2:$B$36,2),0)+_xlfn.IFNA(VLOOKUP(P1299,Points!$A$2:$B$36,2),0)+_xlfn.IFNA(VLOOKUP(Q1299,Points!$D$2:$E$36,2),0)+R1299</f>
        <v>20</v>
      </c>
      <c r="D1299" s="22"/>
      <c r="E1299" s="22"/>
      <c r="F1299" s="22"/>
      <c r="G1299" s="22"/>
      <c r="H1299" s="22"/>
      <c r="I1299" s="22"/>
      <c r="J1299" s="22"/>
      <c r="K1299" s="22"/>
      <c r="L1299" s="22"/>
      <c r="M1299" s="22"/>
      <c r="N1299" s="22">
        <v>1</v>
      </c>
      <c r="O1299" s="22"/>
      <c r="P1299" s="22"/>
      <c r="Q1299" s="22"/>
      <c r="R1299" s="22"/>
    </row>
    <row r="1300" spans="1:19" x14ac:dyDescent="0.25">
      <c r="A1300" t="s">
        <v>739</v>
      </c>
      <c r="B1300" t="s">
        <v>647</v>
      </c>
      <c r="C1300" s="8">
        <f>_xlfn.IFNA(VLOOKUP(E1300,Points!$A$2:$B$36,2),0)+_xlfn.IFNA(VLOOKUP(F1300,Points!$A$2:$B$36,2),0)+_xlfn.IFNA(VLOOKUP(G1300,Points!$A$2:$B$36,2),0)+_xlfn.IFNA(VLOOKUP(H1300,Points!$A$2:$B$36,2),0)+_xlfn.IFNA(VLOOKUP(I1300,Points!$A$2:$B$36,2),0)+_xlfn.IFNA(VLOOKUP(J1300,Points!$A$2:$B$36,2),0)+_xlfn.IFNA(VLOOKUP(K1300,Points!$A$2:$B$36,2),0)+_xlfn.IFNA(VLOOKUP(L1300,Points!$A$2:$B$36,2),0)+_xlfn.IFNA(VLOOKUP(M1300,Points!$A$2:$B$36,2),0)+_xlfn.IFNA(VLOOKUP(N1300,Points!$A$2:$B$36,2),0)+_xlfn.IFNA(VLOOKUP(O1300,Points!$A$2:$B$36,2),0)+_xlfn.IFNA(VLOOKUP(P1300,Points!$A$2:$B$36,2),0)+_xlfn.IFNA(VLOOKUP(Q1300,Points!$D$2:$E$36,2),0)+R1300</f>
        <v>16</v>
      </c>
      <c r="D1300" s="22"/>
      <c r="E1300" s="22"/>
      <c r="F1300" s="22"/>
      <c r="G1300" s="22"/>
      <c r="H1300" s="22">
        <v>2</v>
      </c>
      <c r="I1300" s="22"/>
      <c r="J1300" s="22"/>
      <c r="K1300" s="22"/>
      <c r="L1300" s="22"/>
      <c r="M1300" s="22"/>
      <c r="N1300" s="22"/>
      <c r="O1300" s="22"/>
      <c r="P1300" s="22"/>
      <c r="Q1300" s="22"/>
      <c r="R1300" s="22"/>
    </row>
    <row r="1301" spans="1:19" x14ac:dyDescent="0.25">
      <c r="A1301" t="s">
        <v>742</v>
      </c>
      <c r="B1301" t="s">
        <v>733</v>
      </c>
      <c r="C1301" s="8">
        <f>_xlfn.IFNA(VLOOKUP(E1301,Points!$A$2:$B$36,2),0)+_xlfn.IFNA(VLOOKUP(F1301,Points!$A$2:$B$36,2),0)+_xlfn.IFNA(VLOOKUP(G1301,Points!$A$2:$B$36,2),0)+_xlfn.IFNA(VLOOKUP(H1301,Points!$A$2:$B$36,2),0)+_xlfn.IFNA(VLOOKUP(I1301,Points!$A$2:$B$36,2),0)+_xlfn.IFNA(VLOOKUP(J1301,Points!$A$2:$B$36,2),0)+_xlfn.IFNA(VLOOKUP(K1301,Points!$A$2:$B$36,2),0)+_xlfn.IFNA(VLOOKUP(L1301,Points!$A$2:$B$36,2),0)+_xlfn.IFNA(VLOOKUP(M1301,Points!$A$2:$B$36,2),0)+_xlfn.IFNA(VLOOKUP(N1301,Points!$A$2:$B$36,2),0)+_xlfn.IFNA(VLOOKUP(O1301,Points!$A$2:$B$36,2),0)+_xlfn.IFNA(VLOOKUP(P1301,Points!$A$2:$B$36,2),0)+_xlfn.IFNA(VLOOKUP(Q1301,Points!$D$2:$E$36,2),0)+R1301</f>
        <v>11</v>
      </c>
      <c r="D1301" s="22"/>
      <c r="E1301" s="22">
        <v>4</v>
      </c>
      <c r="F1301" s="22"/>
      <c r="G1301" s="22"/>
      <c r="H1301" s="22"/>
      <c r="I1301" s="22"/>
      <c r="J1301" s="22"/>
      <c r="K1301" s="22"/>
      <c r="L1301" s="22"/>
      <c r="M1301" s="22"/>
      <c r="N1301" s="22"/>
      <c r="O1301" s="22"/>
      <c r="P1301" s="22"/>
      <c r="Q1301" s="22"/>
      <c r="R1301" s="22"/>
    </row>
    <row r="1302" spans="1:19" x14ac:dyDescent="0.25">
      <c r="A1302" t="s">
        <v>1175</v>
      </c>
      <c r="B1302" t="s">
        <v>1176</v>
      </c>
      <c r="C1302" s="8">
        <f>_xlfn.IFNA(VLOOKUP(E1302,Points!$A$2:$B$36,2),0)+_xlfn.IFNA(VLOOKUP(F1302,Points!$A$2:$B$36,2),0)+_xlfn.IFNA(VLOOKUP(G1302,Points!$A$2:$B$36,2),0)+_xlfn.IFNA(VLOOKUP(H1302,Points!$A$2:$B$36,2),0)+_xlfn.IFNA(VLOOKUP(I1302,Points!$A$2:$B$36,2),0)+_xlfn.IFNA(VLOOKUP(J1302,Points!$A$2:$B$36,2),0)+_xlfn.IFNA(VLOOKUP(K1302,Points!$A$2:$B$36,2),0)+_xlfn.IFNA(VLOOKUP(L1302,Points!$A$2:$B$36,2),0)+_xlfn.IFNA(VLOOKUP(M1302,Points!$A$2:$B$36,2),0)+_xlfn.IFNA(VLOOKUP(N1302,Points!$A$2:$B$36,2),0)+_xlfn.IFNA(VLOOKUP(O1302,Points!$A$2:$B$36,2),0)+_xlfn.IFNA(VLOOKUP(P1302,Points!$A$2:$B$36,2),0)+_xlfn.IFNA(VLOOKUP(Q1302,Points!$D$2:$E$36,2),0)+R1302</f>
        <v>9</v>
      </c>
      <c r="D1302" s="22"/>
      <c r="E1302" s="22"/>
      <c r="F1302" s="22"/>
      <c r="G1302" s="22"/>
      <c r="H1302" s="22"/>
      <c r="I1302" s="22"/>
      <c r="J1302" s="22">
        <v>5</v>
      </c>
      <c r="K1302" s="22"/>
      <c r="L1302" s="22"/>
      <c r="M1302" s="22"/>
      <c r="N1302" s="22"/>
      <c r="O1302" s="22"/>
      <c r="P1302" s="22"/>
      <c r="Q1302" s="22"/>
      <c r="R1302" s="22"/>
    </row>
    <row r="1303" spans="1:19" x14ac:dyDescent="0.25">
      <c r="A1303" t="s">
        <v>1190</v>
      </c>
      <c r="B1303" t="s">
        <v>1041</v>
      </c>
      <c r="C1303" s="8">
        <f>_xlfn.IFNA(VLOOKUP(E1303,Points!$A$2:$B$36,2),0)+_xlfn.IFNA(VLOOKUP(F1303,Points!$A$2:$B$36,2),0)+_xlfn.IFNA(VLOOKUP(G1303,Points!$A$2:$B$36,2),0)+_xlfn.IFNA(VLOOKUP(H1303,Points!$A$2:$B$36,2),0)+_xlfn.IFNA(VLOOKUP(I1303,Points!$A$2:$B$36,2),0)+_xlfn.IFNA(VLOOKUP(J1303,Points!$A$2:$B$36,2),0)+_xlfn.IFNA(VLOOKUP(K1303,Points!$A$2:$B$36,2),0)+_xlfn.IFNA(VLOOKUP(L1303,Points!$A$2:$B$36,2),0)+_xlfn.IFNA(VLOOKUP(M1303,Points!$A$2:$B$36,2),0)+_xlfn.IFNA(VLOOKUP(N1303,Points!$A$2:$B$36,2),0)+_xlfn.IFNA(VLOOKUP(O1303,Points!$A$2:$B$36,2),0)+_xlfn.IFNA(VLOOKUP(P1303,Points!$A$2:$B$36,2),0)+_xlfn.IFNA(VLOOKUP(Q1303,Points!$D$2:$E$36,2),0)+R1303</f>
        <v>1</v>
      </c>
      <c r="D1303" s="22"/>
      <c r="E1303" s="22"/>
      <c r="F1303" s="22"/>
      <c r="G1303" s="22"/>
      <c r="H1303" s="22"/>
      <c r="I1303" s="22"/>
      <c r="J1303" s="22"/>
      <c r="K1303" s="22"/>
      <c r="L1303" s="22"/>
      <c r="M1303" s="22" t="s">
        <v>1184</v>
      </c>
      <c r="N1303" s="22"/>
      <c r="O1303" s="22"/>
      <c r="P1303" s="22"/>
      <c r="Q1303" s="22"/>
      <c r="R1303" s="22">
        <v>1</v>
      </c>
      <c r="S1303" t="s">
        <v>1185</v>
      </c>
    </row>
    <row r="1304" spans="1:19" x14ac:dyDescent="0.25">
      <c r="C1304" s="8">
        <f>_xlfn.IFNA(VLOOKUP(E1304,Points!$A$2:$B$36,2),0)+_xlfn.IFNA(VLOOKUP(F1304,Points!$A$2:$B$36,2),0)+_xlfn.IFNA(VLOOKUP(G1304,Points!$A$2:$B$36,2),0)+_xlfn.IFNA(VLOOKUP(H1304,Points!$A$2:$B$36,2),0)+_xlfn.IFNA(VLOOKUP(I1304,Points!$A$2:$B$36,2),0)+_xlfn.IFNA(VLOOKUP(J1304,Points!$A$2:$B$36,2),0)+_xlfn.IFNA(VLOOKUP(K1304,Points!$A$2:$B$36,2),0)+_xlfn.IFNA(VLOOKUP(L1304,Points!$A$2:$B$36,2),0)+_xlfn.IFNA(VLOOKUP(M1304,Points!$A$2:$B$36,2),0)+_xlfn.IFNA(VLOOKUP(N1304,Points!$A$2:$B$36,2),0)+_xlfn.IFNA(VLOOKUP(O1304,Points!$A$2:$B$36,2),0)+_xlfn.IFNA(VLOOKUP(P1304,Points!$A$2:$B$36,2),0)+_xlfn.IFNA(VLOOKUP(Q1304,Points!$D$2:$E$36,2),0)+R1304</f>
        <v>0</v>
      </c>
      <c r="D1304" s="22"/>
      <c r="E1304" s="22"/>
      <c r="F1304" s="22"/>
      <c r="G1304" s="22"/>
      <c r="H1304" s="22"/>
      <c r="I1304" s="22"/>
      <c r="J1304" s="22"/>
      <c r="K1304" s="22"/>
      <c r="L1304" s="22"/>
      <c r="M1304" s="22"/>
      <c r="N1304" s="22"/>
      <c r="O1304" s="22"/>
      <c r="P1304" s="22"/>
      <c r="Q1304" s="22"/>
      <c r="R1304" s="22"/>
    </row>
    <row r="1305" spans="1:19" x14ac:dyDescent="0.25">
      <c r="A1305" s="13" t="s">
        <v>29</v>
      </c>
      <c r="B1305" s="13"/>
      <c r="C1305" s="13"/>
      <c r="D1305" s="23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</row>
    <row r="1306" spans="1:19" x14ac:dyDescent="0.25">
      <c r="A1306" t="s">
        <v>494</v>
      </c>
      <c r="B1306" t="s">
        <v>761</v>
      </c>
      <c r="C1306" s="8">
        <f>_xlfn.IFNA(VLOOKUP(E1306,Points!$A$2:$B$36,2),0)+_xlfn.IFNA(VLOOKUP(F1306,Points!$A$2:$B$36,2),0)+_xlfn.IFNA(VLOOKUP(G1306,Points!$A$2:$B$36,2),0)+_xlfn.IFNA(VLOOKUP(H1306,Points!$A$2:$B$36,2),0)+_xlfn.IFNA(VLOOKUP(I1306,Points!$A$2:$B$36,2),0)+_xlfn.IFNA(VLOOKUP(J1306,Points!$A$2:$B$36,2),0)+_xlfn.IFNA(VLOOKUP(K1306,Points!$A$2:$B$36,2),0)+_xlfn.IFNA(VLOOKUP(L1306,Points!$A$2:$B$36,2),0)+_xlfn.IFNA(VLOOKUP(M1306,Points!$A$2:$B$36,2),0)+_xlfn.IFNA(VLOOKUP(N1306,Points!$A$2:$B$36,2),0)+_xlfn.IFNA(VLOOKUP(O1306,Points!$A$2:$B$36,2),0)+_xlfn.IFNA(VLOOKUP(P1306,Points!$A$2:$B$36,2),0)+_xlfn.IFNA(VLOOKUP(Q1306,Points!$D$2:$E$36,2),0)+R1306</f>
        <v>40</v>
      </c>
      <c r="D1306" s="22"/>
      <c r="E1306" s="22"/>
      <c r="F1306" s="22"/>
      <c r="G1306" s="22"/>
      <c r="H1306" s="22" t="s">
        <v>276</v>
      </c>
      <c r="I1306" s="22"/>
      <c r="J1306" s="22">
        <v>1</v>
      </c>
      <c r="K1306" s="22"/>
      <c r="L1306" s="22"/>
      <c r="M1306" s="22"/>
      <c r="N1306" s="22">
        <v>1</v>
      </c>
      <c r="O1306" s="22"/>
      <c r="P1306" s="22"/>
      <c r="Q1306" s="22"/>
      <c r="R1306" s="22"/>
    </row>
    <row r="1307" spans="1:19" x14ac:dyDescent="0.25">
      <c r="A1307" t="s">
        <v>471</v>
      </c>
      <c r="B1307" t="s">
        <v>224</v>
      </c>
      <c r="C1307" s="32">
        <f>_xlfn.IFNA(VLOOKUP(E1307,Points!$A$2:$B$36,2),0)+_xlfn.IFNA(VLOOKUP(F1307,Points!$A$2:$B$36,2),0)+_xlfn.IFNA(VLOOKUP(G1307,Points!$A$2:$B$36,2),0)+_xlfn.IFNA(VLOOKUP(H1307,Points!$A$2:$B$36,2),0)+_xlfn.IFNA(VLOOKUP(I1307,Points!$A$2:$B$36,2),0)+_xlfn.IFNA(VLOOKUP(J1307,Points!$A$2:$B$36,2),0)+_xlfn.IFNA(VLOOKUP(K1307,Points!$A$2:$B$36,2),0)+_xlfn.IFNA(VLOOKUP(L1307,Points!$A$2:$B$36,2),0)+_xlfn.IFNA(VLOOKUP(M1307,Points!$A$2:$B$36,2),0)+_xlfn.IFNA(VLOOKUP(N1307,Points!$A$2:$B$36,2),0)+_xlfn.IFNA(VLOOKUP(O1307,Points!$A$2:$B$36,2),0)+_xlfn.IFNA(VLOOKUP(P1307,Points!$A$2:$B$36,2),0)+_xlfn.IFNA(VLOOKUP(Q1307,Points!$D$2:$E$36,2),0)+R1307</f>
        <v>40</v>
      </c>
      <c r="D1307" s="22"/>
      <c r="E1307" s="22"/>
      <c r="F1307" s="22"/>
      <c r="G1307" s="22"/>
      <c r="H1307" s="22"/>
      <c r="I1307" s="22">
        <v>1</v>
      </c>
      <c r="J1307" s="22"/>
      <c r="K1307" s="22"/>
      <c r="L1307" s="22">
        <v>1</v>
      </c>
      <c r="M1307" s="22" t="s">
        <v>1184</v>
      </c>
      <c r="N1307" s="22"/>
      <c r="O1307" s="22"/>
      <c r="P1307" s="22" t="s">
        <v>714</v>
      </c>
      <c r="Q1307" s="22"/>
      <c r="R1307" s="22"/>
    </row>
    <row r="1308" spans="1:19" x14ac:dyDescent="0.25">
      <c r="A1308" t="s">
        <v>747</v>
      </c>
      <c r="B1308" t="s">
        <v>157</v>
      </c>
      <c r="C1308" s="32">
        <f>_xlfn.IFNA(VLOOKUP(E1308,Points!$A$2:$B$36,2),0)+_xlfn.IFNA(VLOOKUP(F1308,Points!$A$2:$B$36,2),0)+_xlfn.IFNA(VLOOKUP(G1308,Points!$A$2:$B$36,2),0)+_xlfn.IFNA(VLOOKUP(H1308,Points!$A$2:$B$36,2),0)+_xlfn.IFNA(VLOOKUP(I1308,Points!$A$2:$B$36,2),0)+_xlfn.IFNA(VLOOKUP(J1308,Points!$A$2:$B$36,2),0)+_xlfn.IFNA(VLOOKUP(K1308,Points!$A$2:$B$36,2),0)+_xlfn.IFNA(VLOOKUP(L1308,Points!$A$2:$B$36,2),0)+_xlfn.IFNA(VLOOKUP(M1308,Points!$A$2:$B$36,2),0)+_xlfn.IFNA(VLOOKUP(N1308,Points!$A$2:$B$36,2),0)+_xlfn.IFNA(VLOOKUP(O1308,Points!$A$2:$B$36,2),0)+_xlfn.IFNA(VLOOKUP(P1308,Points!$A$2:$B$36,2),0)+_xlfn.IFNA(VLOOKUP(Q1308,Points!$D$2:$E$36,2),0)+R1308</f>
        <v>36</v>
      </c>
      <c r="D1308" s="22"/>
      <c r="E1308" s="22"/>
      <c r="F1308" t="s">
        <v>827</v>
      </c>
      <c r="G1308" s="22" t="s">
        <v>339</v>
      </c>
      <c r="H1308" s="22"/>
      <c r="I1308" s="22"/>
      <c r="J1308" s="22"/>
      <c r="K1308" s="22">
        <v>2</v>
      </c>
      <c r="L1308" s="22"/>
      <c r="M1308" s="22"/>
      <c r="N1308" s="22"/>
      <c r="O1308" s="22">
        <v>1</v>
      </c>
      <c r="P1308" s="22"/>
      <c r="Q1308" s="22"/>
      <c r="R1308" s="22"/>
    </row>
    <row r="1309" spans="1:19" x14ac:dyDescent="0.25">
      <c r="A1309" t="s">
        <v>615</v>
      </c>
      <c r="B1309" t="s">
        <v>515</v>
      </c>
      <c r="C1309" s="8">
        <f>_xlfn.IFNA(VLOOKUP(E1309,Points!$A$2:$B$36,2),0)+_xlfn.IFNA(VLOOKUP(F1309,Points!$A$2:$B$36,2),0)+_xlfn.IFNA(VLOOKUP(G1309,Points!$A$2:$B$36,2),0)+_xlfn.IFNA(VLOOKUP(H1309,Points!$A$2:$B$36,2),0)+_xlfn.IFNA(VLOOKUP(I1309,Points!$A$2:$B$36,2),0)+_xlfn.IFNA(VLOOKUP(J1309,Points!$A$2:$B$36,2),0)+_xlfn.IFNA(VLOOKUP(K1309,Points!$A$2:$B$36,2),0)+_xlfn.IFNA(VLOOKUP(L1309,Points!$A$2:$B$36,2),0)+_xlfn.IFNA(VLOOKUP(M1309,Points!$A$2:$B$36,2),0)+_xlfn.IFNA(VLOOKUP(N1309,Points!$A$2:$B$36,2),0)+_xlfn.IFNA(VLOOKUP(O1309,Points!$A$2:$B$36,2),0)+_xlfn.IFNA(VLOOKUP(P1309,Points!$A$2:$B$36,2),0)+_xlfn.IFNA(VLOOKUP(Q1309,Points!$D$2:$E$36,2),0)+R1309</f>
        <v>36</v>
      </c>
      <c r="D1309" s="22"/>
      <c r="E1309" s="22">
        <v>1</v>
      </c>
      <c r="F1309" s="22"/>
      <c r="G1309" s="22"/>
      <c r="H1309" s="22">
        <v>2</v>
      </c>
      <c r="I1309" s="22"/>
      <c r="J1309" s="22"/>
      <c r="K1309" s="22"/>
      <c r="L1309" s="22" t="s">
        <v>276</v>
      </c>
      <c r="M1309" s="22"/>
      <c r="N1309" s="22" t="s">
        <v>339</v>
      </c>
      <c r="O1309" s="22"/>
      <c r="P1309" s="22"/>
      <c r="Q1309" s="22"/>
      <c r="R1309" s="22"/>
    </row>
    <row r="1310" spans="1:19" x14ac:dyDescent="0.25">
      <c r="A1310" t="s">
        <v>1297</v>
      </c>
      <c r="B1310" t="s">
        <v>1298</v>
      </c>
      <c r="C1310" s="8">
        <f>_xlfn.IFNA(VLOOKUP(E1310,Points!$A$2:$B$36,2),0)+_xlfn.IFNA(VLOOKUP(F1310,Points!$A$2:$B$36,2),0)+_xlfn.IFNA(VLOOKUP(G1310,Points!$A$2:$B$36,2),0)+_xlfn.IFNA(VLOOKUP(H1310,Points!$A$2:$B$36,2),0)+_xlfn.IFNA(VLOOKUP(I1310,Points!$A$2:$B$36,2),0)+_xlfn.IFNA(VLOOKUP(J1310,Points!$A$2:$B$36,2),0)+_xlfn.IFNA(VLOOKUP(K1310,Points!$A$2:$B$36,2),0)+_xlfn.IFNA(VLOOKUP(L1310,Points!$A$2:$B$36,2),0)+_xlfn.IFNA(VLOOKUP(M1310,Points!$A$2:$B$36,2),0)+_xlfn.IFNA(VLOOKUP(N1310,Points!$A$2:$B$36,2),0)+_xlfn.IFNA(VLOOKUP(O1310,Points!$A$2:$B$36,2),0)+_xlfn.IFNA(VLOOKUP(P1310,Points!$A$2:$B$36,2),0)+_xlfn.IFNA(VLOOKUP(Q1310,Points!$D$2:$E$36,2),0)+R1310</f>
        <v>36</v>
      </c>
      <c r="D1310" s="22"/>
      <c r="E1310" s="22"/>
      <c r="F1310" s="22"/>
      <c r="G1310" s="22"/>
      <c r="H1310" s="22"/>
      <c r="I1310" s="22"/>
      <c r="J1310" s="22"/>
      <c r="K1310" s="22">
        <v>1</v>
      </c>
      <c r="L1310" s="22"/>
      <c r="M1310" s="22"/>
      <c r="N1310" s="22"/>
      <c r="O1310" s="22"/>
      <c r="P1310" s="22">
        <v>2</v>
      </c>
      <c r="Q1310" s="22"/>
      <c r="R1310" s="22"/>
    </row>
    <row r="1311" spans="1:19" x14ac:dyDescent="0.25">
      <c r="A1311" t="s">
        <v>743</v>
      </c>
      <c r="B1311" t="s">
        <v>744</v>
      </c>
      <c r="C1311" s="8">
        <f>_xlfn.IFNA(VLOOKUP(E1311,Points!$A$2:$B$36,2),0)+_xlfn.IFNA(VLOOKUP(F1311,Points!$A$2:$B$36,2),0)+_xlfn.IFNA(VLOOKUP(G1311,Points!$A$2:$B$36,2),0)+_xlfn.IFNA(VLOOKUP(H1311,Points!$A$2:$B$36,2),0)+_xlfn.IFNA(VLOOKUP(I1311,Points!$A$2:$B$36,2),0)+_xlfn.IFNA(VLOOKUP(J1311,Points!$A$2:$B$36,2),0)+_xlfn.IFNA(VLOOKUP(K1311,Points!$A$2:$B$36,2),0)+_xlfn.IFNA(VLOOKUP(L1311,Points!$A$2:$B$36,2),0)+_xlfn.IFNA(VLOOKUP(M1311,Points!$A$2:$B$36,2),0)+_xlfn.IFNA(VLOOKUP(N1311,Points!$A$2:$B$36,2),0)+_xlfn.IFNA(VLOOKUP(O1311,Points!$A$2:$B$36,2),0)+_xlfn.IFNA(VLOOKUP(P1311,Points!$A$2:$B$36,2),0)+_xlfn.IFNA(VLOOKUP(Q1311,Points!$D$2:$E$36,2),0)+R1311</f>
        <v>33</v>
      </c>
      <c r="D1311" s="22"/>
      <c r="E1311" s="22"/>
      <c r="F1311">
        <v>3</v>
      </c>
      <c r="G1311" s="22">
        <v>1</v>
      </c>
      <c r="H1311" s="22"/>
      <c r="I1311" s="22"/>
      <c r="J1311" s="22"/>
      <c r="K1311" s="22" t="s">
        <v>339</v>
      </c>
      <c r="L1311" s="22"/>
      <c r="M1311" s="22"/>
      <c r="N1311" s="22"/>
      <c r="O1311" s="22"/>
      <c r="P1311" s="22"/>
      <c r="Q1311" s="22"/>
      <c r="R1311" s="22"/>
    </row>
    <row r="1312" spans="1:19" x14ac:dyDescent="0.25">
      <c r="A1312" t="s">
        <v>147</v>
      </c>
      <c r="B1312" t="s">
        <v>325</v>
      </c>
      <c r="C1312" s="8">
        <f>_xlfn.IFNA(VLOOKUP(E1312,Points!$A$2:$B$36,2),0)+_xlfn.IFNA(VLOOKUP(F1312,Points!$A$2:$B$36,2),0)+_xlfn.IFNA(VLOOKUP(G1312,Points!$A$2:$B$36,2),0)+_xlfn.IFNA(VLOOKUP(H1312,Points!$A$2:$B$36,2),0)+_xlfn.IFNA(VLOOKUP(I1312,Points!$A$2:$B$36,2),0)+_xlfn.IFNA(VLOOKUP(J1312,Points!$A$2:$B$36,2),0)+_xlfn.IFNA(VLOOKUP(K1312,Points!$A$2:$B$36,2),0)+_xlfn.IFNA(VLOOKUP(L1312,Points!$A$2:$B$36,2),0)+_xlfn.IFNA(VLOOKUP(M1312,Points!$A$2:$B$36,2),0)+_xlfn.IFNA(VLOOKUP(N1312,Points!$A$2:$B$36,2),0)+_xlfn.IFNA(VLOOKUP(O1312,Points!$A$2:$B$36,2),0)+_xlfn.IFNA(VLOOKUP(P1312,Points!$A$2:$B$36,2),0)+_xlfn.IFNA(VLOOKUP(Q1312,Points!$D$2:$E$36,2),0)+R1312</f>
        <v>33</v>
      </c>
      <c r="D1312" s="22"/>
      <c r="E1312" s="22"/>
      <c r="F1312" s="22"/>
      <c r="G1312" s="22"/>
      <c r="H1312" s="22">
        <v>1</v>
      </c>
      <c r="I1312" s="22" t="s">
        <v>454</v>
      </c>
      <c r="J1312" s="22" t="s">
        <v>827</v>
      </c>
      <c r="K1312" s="22"/>
      <c r="L1312" s="22">
        <v>3</v>
      </c>
      <c r="M1312" s="22"/>
      <c r="N1312" s="22" t="s">
        <v>276</v>
      </c>
      <c r="O1312" s="22"/>
      <c r="P1312" s="22" t="s">
        <v>276</v>
      </c>
      <c r="Q1312" s="22"/>
      <c r="R1312" s="22"/>
    </row>
    <row r="1313" spans="1:18" x14ac:dyDescent="0.25">
      <c r="A1313" t="s">
        <v>750</v>
      </c>
      <c r="B1313" t="s">
        <v>751</v>
      </c>
      <c r="C1313" s="8">
        <f>_xlfn.IFNA(VLOOKUP(E1313,Points!$A$2:$B$36,2),0)+_xlfn.IFNA(VLOOKUP(F1313,Points!$A$2:$B$36,2),0)+_xlfn.IFNA(VLOOKUP(G1313,Points!$A$2:$B$36,2),0)+_xlfn.IFNA(VLOOKUP(H1313,Points!$A$2:$B$36,2),0)+_xlfn.IFNA(VLOOKUP(I1313,Points!$A$2:$B$36,2),0)+_xlfn.IFNA(VLOOKUP(J1313,Points!$A$2:$B$36,2),0)+_xlfn.IFNA(VLOOKUP(K1313,Points!$A$2:$B$36,2),0)+_xlfn.IFNA(VLOOKUP(L1313,Points!$A$2:$B$36,2),0)+_xlfn.IFNA(VLOOKUP(M1313,Points!$A$2:$B$36,2),0)+_xlfn.IFNA(VLOOKUP(N1313,Points!$A$2:$B$36,2),0)+_xlfn.IFNA(VLOOKUP(O1313,Points!$A$2:$B$36,2),0)+_xlfn.IFNA(VLOOKUP(P1313,Points!$A$2:$B$36,2),0)+_xlfn.IFNA(VLOOKUP(Q1313,Points!$D$2:$E$36,2),0)+R1313</f>
        <v>32</v>
      </c>
      <c r="D1313" s="22"/>
      <c r="E1313" s="22"/>
      <c r="F1313">
        <v>2</v>
      </c>
      <c r="G1313" s="22"/>
      <c r="H1313" s="22"/>
      <c r="I1313" s="22"/>
      <c r="J1313" s="22">
        <v>2</v>
      </c>
      <c r="K1313" s="22"/>
      <c r="L1313" s="22"/>
      <c r="M1313" s="22"/>
      <c r="N1313" s="22"/>
      <c r="O1313" s="22"/>
      <c r="P1313" s="22" t="s">
        <v>343</v>
      </c>
      <c r="Q1313" s="22"/>
      <c r="R1313" s="22"/>
    </row>
    <row r="1314" spans="1:18" x14ac:dyDescent="0.25">
      <c r="A1314" t="s">
        <v>757</v>
      </c>
      <c r="B1314" t="s">
        <v>758</v>
      </c>
      <c r="C1314" s="8">
        <f>_xlfn.IFNA(VLOOKUP(E1314,Points!$A$2:$B$36,2),0)+_xlfn.IFNA(VLOOKUP(F1314,Points!$A$2:$B$36,2),0)+_xlfn.IFNA(VLOOKUP(G1314,Points!$A$2:$B$36,2),0)+_xlfn.IFNA(VLOOKUP(H1314,Points!$A$2:$B$36,2),0)+_xlfn.IFNA(VLOOKUP(I1314,Points!$A$2:$B$36,2),0)+_xlfn.IFNA(VLOOKUP(J1314,Points!$A$2:$B$36,2),0)+_xlfn.IFNA(VLOOKUP(K1314,Points!$A$2:$B$36,2),0)+_xlfn.IFNA(VLOOKUP(L1314,Points!$A$2:$B$36,2),0)+_xlfn.IFNA(VLOOKUP(M1314,Points!$A$2:$B$36,2),0)+_xlfn.IFNA(VLOOKUP(N1314,Points!$A$2:$B$36,2),0)+_xlfn.IFNA(VLOOKUP(O1314,Points!$A$2:$B$36,2),0)+_xlfn.IFNA(VLOOKUP(P1314,Points!$A$2:$B$36,2),0)+_xlfn.IFNA(VLOOKUP(Q1314,Points!$D$2:$E$36,2),0)+R1314</f>
        <v>32</v>
      </c>
      <c r="D1314" s="22"/>
      <c r="E1314" s="22"/>
      <c r="F1314" s="22"/>
      <c r="G1314" s="22"/>
      <c r="H1314" s="22" t="s">
        <v>339</v>
      </c>
      <c r="I1314" s="22">
        <v>2</v>
      </c>
      <c r="J1314" s="22" t="s">
        <v>339</v>
      </c>
      <c r="K1314" s="22"/>
      <c r="L1314" s="22">
        <v>2</v>
      </c>
      <c r="M1314" s="22"/>
      <c r="N1314" s="22" t="s">
        <v>274</v>
      </c>
      <c r="O1314" s="22"/>
      <c r="P1314" s="22" t="s">
        <v>339</v>
      </c>
      <c r="Q1314" s="22"/>
      <c r="R1314" s="22"/>
    </row>
    <row r="1315" spans="1:18" x14ac:dyDescent="0.25">
      <c r="A1315" t="s">
        <v>739</v>
      </c>
      <c r="B1315" t="s">
        <v>647</v>
      </c>
      <c r="C1315" s="8">
        <f>_xlfn.IFNA(VLOOKUP(E1315,Points!$A$2:$B$36,2),0)+_xlfn.IFNA(VLOOKUP(F1315,Points!$A$2:$B$36,2),0)+_xlfn.IFNA(VLOOKUP(G1315,Points!$A$2:$B$36,2),0)+_xlfn.IFNA(VLOOKUP(H1315,Points!$A$2:$B$36,2),0)+_xlfn.IFNA(VLOOKUP(I1315,Points!$A$2:$B$36,2),0)+_xlfn.IFNA(VLOOKUP(J1315,Points!$A$2:$B$36,2),0)+_xlfn.IFNA(VLOOKUP(K1315,Points!$A$2:$B$36,2),0)+_xlfn.IFNA(VLOOKUP(L1315,Points!$A$2:$B$36,2),0)+_xlfn.IFNA(VLOOKUP(M1315,Points!$A$2:$B$36,2),0)+_xlfn.IFNA(VLOOKUP(N1315,Points!$A$2:$B$36,2),0)+_xlfn.IFNA(VLOOKUP(O1315,Points!$A$2:$B$36,2),0)+_xlfn.IFNA(VLOOKUP(P1315,Points!$A$2:$B$36,2),0)+_xlfn.IFNA(VLOOKUP(Q1315,Points!$D$2:$E$36,2),0)+R1315</f>
        <v>29</v>
      </c>
      <c r="D1315" s="22"/>
      <c r="E1315" s="22"/>
      <c r="F1315">
        <v>1</v>
      </c>
      <c r="G1315" s="22"/>
      <c r="H1315" s="22"/>
      <c r="I1315" s="22"/>
      <c r="J1315" s="22" t="s">
        <v>454</v>
      </c>
      <c r="K1315" s="22"/>
      <c r="L1315" s="22">
        <v>5</v>
      </c>
      <c r="M1315" s="22"/>
      <c r="N1315" s="22" t="s">
        <v>343</v>
      </c>
      <c r="O1315" s="22"/>
      <c r="P1315" s="22" t="s">
        <v>827</v>
      </c>
      <c r="Q1315" s="22"/>
      <c r="R1315" s="22"/>
    </row>
    <row r="1316" spans="1:18" x14ac:dyDescent="0.25">
      <c r="A1316" t="s">
        <v>745</v>
      </c>
      <c r="B1316" t="s">
        <v>342</v>
      </c>
      <c r="C1316" s="31">
        <f>_xlfn.IFNA(VLOOKUP(E1316,Points!$A$2:$B$36,2),0)+_xlfn.IFNA(VLOOKUP(F1316,Points!$A$2:$B$36,2),0)+_xlfn.IFNA(VLOOKUP(G1316,Points!$A$2:$B$36,2),0)+_xlfn.IFNA(VLOOKUP(H1316,Points!$A$2:$B$36,2),0)+_xlfn.IFNA(VLOOKUP(I1316,Points!$A$2:$B$36,2),0)+_xlfn.IFNA(VLOOKUP(J1316,Points!$A$2:$B$36,2),0)+_xlfn.IFNA(VLOOKUP(K1316,Points!$A$2:$B$36,2),0)+_xlfn.IFNA(VLOOKUP(L1316,Points!$A$2:$B$36,2),0)+_xlfn.IFNA(VLOOKUP(M1316,Points!$A$2:$B$36,2),0)+_xlfn.IFNA(VLOOKUP(N1316,Points!$A$2:$B$36,2),0)+_xlfn.IFNA(VLOOKUP(O1316,Points!$A$2:$B$36,2),0)+_xlfn.IFNA(VLOOKUP(P1316,Points!$A$2:$B$36,2),0)+_xlfn.IFNA(VLOOKUP(Q1316,Points!$D$2:$E$36,2),0)+R1316</f>
        <v>25</v>
      </c>
      <c r="D1316" s="22"/>
      <c r="E1316" s="22">
        <v>5</v>
      </c>
      <c r="F1316" s="22" t="s">
        <v>746</v>
      </c>
      <c r="G1316" s="22">
        <v>2</v>
      </c>
      <c r="H1316" s="22"/>
      <c r="I1316" s="22"/>
      <c r="J1316" s="22"/>
      <c r="K1316" s="22" t="s">
        <v>454</v>
      </c>
      <c r="L1316" s="22"/>
      <c r="M1316" s="22"/>
      <c r="N1316" s="22"/>
      <c r="O1316" s="22" t="s">
        <v>343</v>
      </c>
      <c r="P1316" s="22" t="s">
        <v>746</v>
      </c>
      <c r="Q1316" s="22"/>
      <c r="R1316" s="22"/>
    </row>
    <row r="1317" spans="1:18" x14ac:dyDescent="0.25">
      <c r="A1317" t="s">
        <v>759</v>
      </c>
      <c r="B1317" t="s">
        <v>760</v>
      </c>
      <c r="C1317" s="31">
        <f>_xlfn.IFNA(VLOOKUP(E1317,Points!$A$2:$B$36,2),0)+_xlfn.IFNA(VLOOKUP(F1317,Points!$A$2:$B$36,2),0)+_xlfn.IFNA(VLOOKUP(G1317,Points!$A$2:$B$36,2),0)+_xlfn.IFNA(VLOOKUP(H1317,Points!$A$2:$B$36,2),0)+_xlfn.IFNA(VLOOKUP(I1317,Points!$A$2:$B$36,2),0)+_xlfn.IFNA(VLOOKUP(J1317,Points!$A$2:$B$36,2),0)+_xlfn.IFNA(VLOOKUP(K1317,Points!$A$2:$B$36,2),0)+_xlfn.IFNA(VLOOKUP(L1317,Points!$A$2:$B$36,2),0)+_xlfn.IFNA(VLOOKUP(M1317,Points!$A$2:$B$36,2),0)+_xlfn.IFNA(VLOOKUP(N1317,Points!$A$2:$B$36,2),0)+_xlfn.IFNA(VLOOKUP(O1317,Points!$A$2:$B$36,2),0)+_xlfn.IFNA(VLOOKUP(P1317,Points!$A$2:$B$36,2),0)+_xlfn.IFNA(VLOOKUP(Q1317,Points!$D$2:$E$36,2),0)+R1317</f>
        <v>22</v>
      </c>
      <c r="D1317" s="22"/>
      <c r="E1317" s="22"/>
      <c r="F1317">
        <v>4</v>
      </c>
      <c r="G1317" s="22" t="s">
        <v>1248</v>
      </c>
      <c r="H1317" s="22"/>
      <c r="I1317" s="22"/>
      <c r="J1317" s="22"/>
      <c r="K1317" s="22">
        <v>4</v>
      </c>
      <c r="L1317" s="22"/>
      <c r="M1317" s="22"/>
      <c r="N1317" s="22"/>
      <c r="O1317" s="22"/>
      <c r="P1317" s="22"/>
      <c r="Q1317" s="22"/>
      <c r="R1317" s="22"/>
    </row>
    <row r="1318" spans="1:18" x14ac:dyDescent="0.25">
      <c r="A1318" t="s">
        <v>748</v>
      </c>
      <c r="B1318" t="s">
        <v>547</v>
      </c>
      <c r="C1318" s="31">
        <f>_xlfn.IFNA(VLOOKUP(E1318,Points!$A$2:$B$36,2),0)+_xlfn.IFNA(VLOOKUP(F1318,Points!$A$2:$B$36,2),0)+_xlfn.IFNA(VLOOKUP(G1318,Points!$A$2:$B$36,2),0)+_xlfn.IFNA(VLOOKUP(H1318,Points!$A$2:$B$36,2),0)+_xlfn.IFNA(VLOOKUP(I1318,Points!$A$2:$B$36,2),0)+_xlfn.IFNA(VLOOKUP(J1318,Points!$A$2:$B$36,2),0)+_xlfn.IFNA(VLOOKUP(K1318,Points!$A$2:$B$36,2),0)+_xlfn.IFNA(VLOOKUP(L1318,Points!$A$2:$B$36,2),0)+_xlfn.IFNA(VLOOKUP(M1318,Points!$A$2:$B$36,2),0)+_xlfn.IFNA(VLOOKUP(N1318,Points!$A$2:$B$36,2),0)+_xlfn.IFNA(VLOOKUP(O1318,Points!$A$2:$B$36,2),0)+_xlfn.IFNA(VLOOKUP(P1318,Points!$A$2:$B$36,2),0)+_xlfn.IFNA(VLOOKUP(Q1318,Points!$D$2:$E$36,2),0)+R1318</f>
        <v>19</v>
      </c>
      <c r="D1318" s="22"/>
      <c r="E1318" s="22">
        <v>3</v>
      </c>
      <c r="F1318" s="22">
        <v>7</v>
      </c>
      <c r="G1318" s="22" t="s">
        <v>746</v>
      </c>
      <c r="H1318" s="22"/>
      <c r="I1318" s="22"/>
      <c r="J1318" s="22"/>
      <c r="K1318" s="22"/>
      <c r="L1318" s="22"/>
      <c r="M1318" s="22"/>
      <c r="N1318" s="22"/>
      <c r="O1318" s="22"/>
      <c r="P1318" s="22" t="s">
        <v>72</v>
      </c>
      <c r="Q1318" s="22"/>
      <c r="R1318" s="22"/>
    </row>
    <row r="1319" spans="1:18" x14ac:dyDescent="0.25">
      <c r="A1319" t="s">
        <v>740</v>
      </c>
      <c r="B1319" t="s">
        <v>765</v>
      </c>
      <c r="C1319" s="31">
        <f>_xlfn.IFNA(VLOOKUP(E1319,Points!$A$2:$B$36,2),0)+_xlfn.IFNA(VLOOKUP(F1319,Points!$A$2:$B$36,2),0)+_xlfn.IFNA(VLOOKUP(G1319,Points!$A$2:$B$36,2),0)+_xlfn.IFNA(VLOOKUP(H1319,Points!$A$2:$B$36,2),0)+_xlfn.IFNA(VLOOKUP(I1319,Points!$A$2:$B$36,2),0)+_xlfn.IFNA(VLOOKUP(J1319,Points!$A$2:$B$36,2),0)+_xlfn.IFNA(VLOOKUP(K1319,Points!$A$2:$B$36,2),0)+_xlfn.IFNA(VLOOKUP(L1319,Points!$A$2:$B$36,2),0)+_xlfn.IFNA(VLOOKUP(M1319,Points!$A$2:$B$36,2),0)+_xlfn.IFNA(VLOOKUP(N1319,Points!$A$2:$B$36,2),0)+_xlfn.IFNA(VLOOKUP(O1319,Points!$A$2:$B$36,2),0)+_xlfn.IFNA(VLOOKUP(P1319,Points!$A$2:$B$36,2),0)+_xlfn.IFNA(VLOOKUP(Q1319,Points!$D$2:$E$36,2),0)+R1319</f>
        <v>18</v>
      </c>
      <c r="D1319" s="22"/>
      <c r="E1319" s="22"/>
      <c r="F1319" s="22"/>
      <c r="G1319" s="22"/>
      <c r="H1319" s="22">
        <v>5</v>
      </c>
      <c r="I1319" s="22">
        <v>5</v>
      </c>
      <c r="J1319" s="22"/>
      <c r="K1319" s="22"/>
      <c r="L1319" s="22"/>
      <c r="M1319" s="22" t="s">
        <v>1184</v>
      </c>
      <c r="N1319" s="22"/>
      <c r="O1319" s="22"/>
      <c r="P1319" s="22"/>
      <c r="Q1319" s="22"/>
      <c r="R1319" s="22"/>
    </row>
    <row r="1320" spans="1:18" x14ac:dyDescent="0.25">
      <c r="A1320" t="s">
        <v>1054</v>
      </c>
      <c r="B1320" t="s">
        <v>888</v>
      </c>
      <c r="C1320" s="31">
        <f>_xlfn.IFNA(VLOOKUP(E1320,Points!$A$2:$B$36,2),0)+_xlfn.IFNA(VLOOKUP(F1320,Points!$A$2:$B$36,2),0)+_xlfn.IFNA(VLOOKUP(G1320,Points!$A$2:$B$36,2),0)+_xlfn.IFNA(VLOOKUP(H1320,Points!$A$2:$B$36,2),0)+_xlfn.IFNA(VLOOKUP(I1320,Points!$A$2:$B$36,2),0)+_xlfn.IFNA(VLOOKUP(J1320,Points!$A$2:$B$36,2),0)+_xlfn.IFNA(VLOOKUP(K1320,Points!$A$2:$B$36,2),0)+_xlfn.IFNA(VLOOKUP(L1320,Points!$A$2:$B$36,2),0)+_xlfn.IFNA(VLOOKUP(M1320,Points!$A$2:$B$36,2),0)+_xlfn.IFNA(VLOOKUP(N1320,Points!$A$2:$B$36,2),0)+_xlfn.IFNA(VLOOKUP(O1320,Points!$A$2:$B$36,2),0)+_xlfn.IFNA(VLOOKUP(P1320,Points!$A$2:$B$36,2),0)+_xlfn.IFNA(VLOOKUP(Q1320,Points!$D$2:$E$36,2),0)+R1320</f>
        <v>18</v>
      </c>
      <c r="D1320" s="22"/>
      <c r="E1320" s="22"/>
      <c r="F1320" s="22"/>
      <c r="G1320" s="22"/>
      <c r="H1320" s="22"/>
      <c r="I1320" s="22">
        <v>3</v>
      </c>
      <c r="J1320" s="22"/>
      <c r="K1320" s="22"/>
      <c r="L1320" s="22" t="s">
        <v>746</v>
      </c>
      <c r="M1320" s="22"/>
      <c r="N1320" s="22">
        <v>8</v>
      </c>
      <c r="O1320" s="22"/>
      <c r="P1320" s="22"/>
      <c r="Q1320" s="22"/>
      <c r="R1320" s="22"/>
    </row>
    <row r="1321" spans="1:18" x14ac:dyDescent="0.25">
      <c r="A1321" t="s">
        <v>762</v>
      </c>
      <c r="B1321" t="s">
        <v>763</v>
      </c>
      <c r="C1321" s="31">
        <f>_xlfn.IFNA(VLOOKUP(E1321,Points!$A$2:$B$36,2),0)+_xlfn.IFNA(VLOOKUP(F1321,Points!$A$2:$B$36,2),0)+_xlfn.IFNA(VLOOKUP(G1321,Points!$A$2:$B$36,2),0)+_xlfn.IFNA(VLOOKUP(H1321,Points!$A$2:$B$36,2),0)+_xlfn.IFNA(VLOOKUP(I1321,Points!$A$2:$B$36,2),0)+_xlfn.IFNA(VLOOKUP(J1321,Points!$A$2:$B$36,2),0)+_xlfn.IFNA(VLOOKUP(K1321,Points!$A$2:$B$36,2),0)+_xlfn.IFNA(VLOOKUP(L1321,Points!$A$2:$B$36,2),0)+_xlfn.IFNA(VLOOKUP(M1321,Points!$A$2:$B$36,2),0)+_xlfn.IFNA(VLOOKUP(N1321,Points!$A$2:$B$36,2),0)+_xlfn.IFNA(VLOOKUP(O1321,Points!$A$2:$B$36,2),0)+_xlfn.IFNA(VLOOKUP(P1321,Points!$A$2:$B$36,2),0)+_xlfn.IFNA(VLOOKUP(Q1321,Points!$D$2:$E$36,2),0)+R1321</f>
        <v>18</v>
      </c>
      <c r="D1321" s="22"/>
      <c r="E1321" s="22"/>
      <c r="F1321" t="s">
        <v>72</v>
      </c>
      <c r="G1321" s="22" t="s">
        <v>72</v>
      </c>
      <c r="H1321" s="22"/>
      <c r="I1321" s="22"/>
      <c r="J1321" s="22">
        <v>4</v>
      </c>
      <c r="K1321" s="22"/>
      <c r="L1321" s="22"/>
      <c r="M1321" s="22"/>
      <c r="N1321" s="22"/>
      <c r="O1321" s="22"/>
      <c r="P1321" s="22">
        <v>6</v>
      </c>
      <c r="Q1321" s="22"/>
      <c r="R1321" s="22"/>
    </row>
    <row r="1322" spans="1:18" x14ac:dyDescent="0.25">
      <c r="A1322" t="s">
        <v>1055</v>
      </c>
      <c r="B1322" t="s">
        <v>911</v>
      </c>
      <c r="C1322" s="31">
        <f>_xlfn.IFNA(VLOOKUP(E1322,Points!$A$2:$B$36,2),0)+_xlfn.IFNA(VLOOKUP(F1322,Points!$A$2:$B$36,2),0)+_xlfn.IFNA(VLOOKUP(G1322,Points!$A$2:$B$36,2),0)+_xlfn.IFNA(VLOOKUP(H1322,Points!$A$2:$B$36,2),0)+_xlfn.IFNA(VLOOKUP(I1322,Points!$A$2:$B$36,2),0)+_xlfn.IFNA(VLOOKUP(J1322,Points!$A$2:$B$36,2),0)+_xlfn.IFNA(VLOOKUP(K1322,Points!$A$2:$B$36,2),0)+_xlfn.IFNA(VLOOKUP(L1322,Points!$A$2:$B$36,2),0)+_xlfn.IFNA(VLOOKUP(M1322,Points!$A$2:$B$36,2),0)+_xlfn.IFNA(VLOOKUP(N1322,Points!$A$2:$B$36,2),0)+_xlfn.IFNA(VLOOKUP(O1322,Points!$A$2:$B$36,2),0)+_xlfn.IFNA(VLOOKUP(P1322,Points!$A$2:$B$36,2),0)+_xlfn.IFNA(VLOOKUP(Q1322,Points!$D$2:$E$36,2),0)+R1322</f>
        <v>17</v>
      </c>
      <c r="D1322" s="22"/>
      <c r="E1322" s="22"/>
      <c r="F1322" s="22"/>
      <c r="G1322" s="22"/>
      <c r="H1322" s="22"/>
      <c r="I1322" s="22">
        <v>4</v>
      </c>
      <c r="J1322" s="22">
        <v>7</v>
      </c>
      <c r="K1322" s="22"/>
      <c r="L1322" s="22" t="s">
        <v>83</v>
      </c>
      <c r="M1322" s="22"/>
      <c r="N1322" s="22" t="s">
        <v>746</v>
      </c>
      <c r="O1322" s="22"/>
      <c r="P1322" s="22"/>
      <c r="Q1322" s="22"/>
      <c r="R1322" s="22"/>
    </row>
    <row r="1323" spans="1:18" x14ac:dyDescent="0.25">
      <c r="A1323" t="s">
        <v>749</v>
      </c>
      <c r="B1323" t="s">
        <v>574</v>
      </c>
      <c r="C1323" s="8">
        <f>_xlfn.IFNA(VLOOKUP(E1323,Points!$A$2:$B$36,2),0)+_xlfn.IFNA(VLOOKUP(F1323,Points!$A$2:$B$36,2),0)+_xlfn.IFNA(VLOOKUP(G1323,Points!$A$2:$B$36,2),0)+_xlfn.IFNA(VLOOKUP(H1323,Points!$A$2:$B$36,2),0)+_xlfn.IFNA(VLOOKUP(I1323,Points!$A$2:$B$36,2),0)+_xlfn.IFNA(VLOOKUP(J1323,Points!$A$2:$B$36,2),0)+_xlfn.IFNA(VLOOKUP(K1323,Points!$A$2:$B$36,2),0)+_xlfn.IFNA(VLOOKUP(L1323,Points!$A$2:$B$36,2),0)+_xlfn.IFNA(VLOOKUP(M1323,Points!$A$2:$B$36,2),0)+_xlfn.IFNA(VLOOKUP(N1323,Points!$A$2:$B$36,2),0)+_xlfn.IFNA(VLOOKUP(O1323,Points!$A$2:$B$36,2),0)+_xlfn.IFNA(VLOOKUP(P1323,Points!$A$2:$B$36,2),0)+_xlfn.IFNA(VLOOKUP(Q1323,Points!$D$2:$E$36,2),0)+R1323</f>
        <v>16</v>
      </c>
      <c r="D1323" s="22"/>
      <c r="E1323" s="22">
        <v>2</v>
      </c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  <c r="P1323" s="22"/>
      <c r="Q1323" s="22"/>
      <c r="R1323" s="22"/>
    </row>
    <row r="1324" spans="1:18" x14ac:dyDescent="0.25">
      <c r="A1324" t="s">
        <v>253</v>
      </c>
      <c r="B1324" t="s">
        <v>1189</v>
      </c>
      <c r="C1324" s="31">
        <f>_xlfn.IFNA(VLOOKUP(E1324,Points!$A$2:$B$36,2),0)+_xlfn.IFNA(VLOOKUP(F1324,Points!$A$2:$B$36,2),0)+_xlfn.IFNA(VLOOKUP(G1324,Points!$A$2:$B$36,2),0)+_xlfn.IFNA(VLOOKUP(H1324,Points!$A$2:$B$36,2),0)+_xlfn.IFNA(VLOOKUP(I1324,Points!$A$2:$B$36,2),0)+_xlfn.IFNA(VLOOKUP(J1324,Points!$A$2:$B$36,2),0)+_xlfn.IFNA(VLOOKUP(K1324,Points!$A$2:$B$36,2),0)+_xlfn.IFNA(VLOOKUP(L1324,Points!$A$2:$B$36,2),0)+_xlfn.IFNA(VLOOKUP(M1324,Points!$A$2:$B$36,2),0)+_xlfn.IFNA(VLOOKUP(N1324,Points!$A$2:$B$36,2),0)+_xlfn.IFNA(VLOOKUP(O1324,Points!$A$2:$B$36,2),0)+_xlfn.IFNA(VLOOKUP(P1324,Points!$A$2:$B$36,2),0)+_xlfn.IFNA(VLOOKUP(Q1324,Points!$D$2:$E$36,2),0)+R1324</f>
        <v>16</v>
      </c>
      <c r="D1324" s="22"/>
      <c r="E1324" s="22"/>
      <c r="F1324" s="22"/>
      <c r="G1324" s="22"/>
      <c r="H1324" s="22"/>
      <c r="I1324" s="22"/>
      <c r="J1324" s="22"/>
      <c r="K1324" s="22"/>
      <c r="L1324" s="22">
        <v>6</v>
      </c>
      <c r="M1324" s="22" t="s">
        <v>1184</v>
      </c>
      <c r="N1324" s="22">
        <v>5</v>
      </c>
      <c r="O1324" s="22"/>
      <c r="P1324" s="22"/>
      <c r="Q1324" s="22"/>
      <c r="R1324" s="22"/>
    </row>
    <row r="1325" spans="1:18" x14ac:dyDescent="0.25">
      <c r="A1325" t="s">
        <v>1557</v>
      </c>
      <c r="B1325" t="s">
        <v>1503</v>
      </c>
      <c r="C1325" s="8">
        <f>_xlfn.IFNA(VLOOKUP(E1325,Points!$A$2:$B$36,2),0)+_xlfn.IFNA(VLOOKUP(F1325,Points!$A$2:$B$36,2),0)+_xlfn.IFNA(VLOOKUP(G1325,Points!$A$2:$B$36,2),0)+_xlfn.IFNA(VLOOKUP(H1325,Points!$A$2:$B$36,2),0)+_xlfn.IFNA(VLOOKUP(I1325,Points!$A$2:$B$36,2),0)+_xlfn.IFNA(VLOOKUP(J1325,Points!$A$2:$B$36,2),0)+_xlfn.IFNA(VLOOKUP(K1325,Points!$A$2:$B$36,2),0)+_xlfn.IFNA(VLOOKUP(L1325,Points!$A$2:$B$36,2),0)+_xlfn.IFNA(VLOOKUP(M1325,Points!$A$2:$B$36,2),0)+_xlfn.IFNA(VLOOKUP(N1325,Points!$A$2:$B$36,2),0)+_xlfn.IFNA(VLOOKUP(O1325,Points!$A$2:$B$36,2),0)+_xlfn.IFNA(VLOOKUP(P1325,Points!$A$2:$B$36,2),0)+_xlfn.IFNA(VLOOKUP(Q1325,Points!$D$2:$E$36,2),0)+R1325</f>
        <v>16</v>
      </c>
      <c r="D1325" s="22"/>
      <c r="E1325" s="22"/>
      <c r="F1325" s="22"/>
      <c r="G1325" s="22"/>
      <c r="H1325" s="22"/>
      <c r="I1325" s="22"/>
      <c r="J1325" s="22"/>
      <c r="K1325" s="22"/>
      <c r="L1325" s="22"/>
      <c r="M1325" s="22"/>
      <c r="N1325" s="22"/>
      <c r="O1325" s="22">
        <v>2</v>
      </c>
      <c r="P1325" s="22"/>
      <c r="Q1325" s="22"/>
      <c r="R1325" s="22"/>
    </row>
    <row r="1326" spans="1:18" x14ac:dyDescent="0.25">
      <c r="A1326" t="s">
        <v>778</v>
      </c>
      <c r="B1326" t="s">
        <v>114</v>
      </c>
      <c r="C1326" s="31">
        <f>_xlfn.IFNA(VLOOKUP(E1326,Points!$A$2:$B$36,2),0)+_xlfn.IFNA(VLOOKUP(F1326,Points!$A$2:$B$36,2),0)+_xlfn.IFNA(VLOOKUP(G1326,Points!$A$2:$B$36,2),0)+_xlfn.IFNA(VLOOKUP(H1326,Points!$A$2:$B$36,2),0)+_xlfn.IFNA(VLOOKUP(I1326,Points!$A$2:$B$36,2),0)+_xlfn.IFNA(VLOOKUP(J1326,Points!$A$2:$B$36,2),0)+_xlfn.IFNA(VLOOKUP(K1326,Points!$A$2:$B$36,2),0)+_xlfn.IFNA(VLOOKUP(L1326,Points!$A$2:$B$36,2),0)+_xlfn.IFNA(VLOOKUP(M1326,Points!$A$2:$B$36,2),0)+_xlfn.IFNA(VLOOKUP(N1326,Points!$A$2:$B$36,2),0)+_xlfn.IFNA(VLOOKUP(O1326,Points!$A$2:$B$36,2),0)+_xlfn.IFNA(VLOOKUP(P1326,Points!$A$2:$B$36,2),0)+_xlfn.IFNA(VLOOKUP(Q1326,Points!$D$2:$E$36,2),0)+R1326</f>
        <v>14</v>
      </c>
      <c r="D1326" s="22"/>
      <c r="E1326" s="22"/>
      <c r="F1326" t="s">
        <v>1377</v>
      </c>
      <c r="G1326" s="22"/>
      <c r="H1326" s="22"/>
      <c r="I1326" s="22"/>
      <c r="J1326" s="22">
        <v>8</v>
      </c>
      <c r="K1326" s="22"/>
      <c r="L1326" s="22"/>
      <c r="M1326" s="22"/>
      <c r="N1326" s="22"/>
      <c r="O1326" s="22">
        <v>5</v>
      </c>
      <c r="P1326" s="22"/>
      <c r="Q1326" s="22"/>
      <c r="R1326" s="22"/>
    </row>
    <row r="1327" spans="1:18" x14ac:dyDescent="0.25">
      <c r="A1327" t="s">
        <v>752</v>
      </c>
      <c r="B1327" t="s">
        <v>753</v>
      </c>
      <c r="C1327" s="31">
        <f>_xlfn.IFNA(VLOOKUP(E1327,Points!$A$2:$B$36,2),0)+_xlfn.IFNA(VLOOKUP(F1327,Points!$A$2:$B$36,2),0)+_xlfn.IFNA(VLOOKUP(G1327,Points!$A$2:$B$36,2),0)+_xlfn.IFNA(VLOOKUP(H1327,Points!$A$2:$B$36,2),0)+_xlfn.IFNA(VLOOKUP(I1327,Points!$A$2:$B$36,2),0)+_xlfn.IFNA(VLOOKUP(J1327,Points!$A$2:$B$36,2),0)+_xlfn.IFNA(VLOOKUP(K1327,Points!$A$2:$B$36,2),0)+_xlfn.IFNA(VLOOKUP(L1327,Points!$A$2:$B$36,2),0)+_xlfn.IFNA(VLOOKUP(M1327,Points!$A$2:$B$36,2),0)+_xlfn.IFNA(VLOOKUP(N1327,Points!$A$2:$B$36,2),0)+_xlfn.IFNA(VLOOKUP(O1327,Points!$A$2:$B$36,2),0)+_xlfn.IFNA(VLOOKUP(P1327,Points!$A$2:$B$36,2),0)+_xlfn.IFNA(VLOOKUP(Q1327,Points!$D$2:$E$36,2),0)+R1327</f>
        <v>13</v>
      </c>
      <c r="D1327" s="22"/>
      <c r="E1327" s="22">
        <v>4</v>
      </c>
      <c r="F1327" s="22">
        <v>11</v>
      </c>
      <c r="G1327" s="22" t="s">
        <v>754</v>
      </c>
      <c r="H1327" s="22"/>
      <c r="I1327" s="22"/>
      <c r="J1327" s="22"/>
      <c r="K1327" s="22"/>
      <c r="L1327" s="22"/>
      <c r="M1327" s="22"/>
      <c r="N1327" s="22"/>
      <c r="O1327" s="22"/>
      <c r="P1327" s="22" t="s">
        <v>83</v>
      </c>
      <c r="Q1327" s="22"/>
      <c r="R1327" s="22"/>
    </row>
    <row r="1328" spans="1:18" x14ac:dyDescent="0.25">
      <c r="A1328" t="s">
        <v>755</v>
      </c>
      <c r="B1328" t="s">
        <v>756</v>
      </c>
      <c r="C1328" s="31">
        <f>_xlfn.IFNA(VLOOKUP(E1328,Points!$A$2:$B$36,2),0)+_xlfn.IFNA(VLOOKUP(F1328,Points!$A$2:$B$36,2),0)+_xlfn.IFNA(VLOOKUP(G1328,Points!$A$2:$B$36,2),0)+_xlfn.IFNA(VLOOKUP(H1328,Points!$A$2:$B$36,2),0)+_xlfn.IFNA(VLOOKUP(I1328,Points!$A$2:$B$36,2),0)+_xlfn.IFNA(VLOOKUP(J1328,Points!$A$2:$B$36,2),0)+_xlfn.IFNA(VLOOKUP(K1328,Points!$A$2:$B$36,2),0)+_xlfn.IFNA(VLOOKUP(L1328,Points!$A$2:$B$36,2),0)+_xlfn.IFNA(VLOOKUP(M1328,Points!$A$2:$B$36,2),0)+_xlfn.IFNA(VLOOKUP(N1328,Points!$A$2:$B$36,2),0)+_xlfn.IFNA(VLOOKUP(O1328,Points!$A$2:$B$36,2),0)+_xlfn.IFNA(VLOOKUP(P1328,Points!$A$2:$B$36,2),0)+_xlfn.IFNA(VLOOKUP(Q1328,Points!$D$2:$E$36,2),0)+R1328</f>
        <v>13</v>
      </c>
      <c r="D1328" s="22"/>
      <c r="E1328" s="22"/>
      <c r="F1328">
        <v>6</v>
      </c>
      <c r="G1328" s="22">
        <v>7</v>
      </c>
      <c r="H1328" s="22"/>
      <c r="I1328" s="22"/>
      <c r="J1328" s="22"/>
      <c r="K1328" s="22" t="s">
        <v>343</v>
      </c>
      <c r="L1328" s="22"/>
      <c r="M1328" s="22"/>
      <c r="N1328" s="22"/>
      <c r="O1328" s="22"/>
      <c r="P1328" s="22"/>
      <c r="Q1328" s="22"/>
      <c r="R1328" s="22"/>
    </row>
    <row r="1329" spans="1:18" x14ac:dyDescent="0.25">
      <c r="A1329" t="s">
        <v>770</v>
      </c>
      <c r="B1329" t="s">
        <v>352</v>
      </c>
      <c r="C1329" s="31">
        <f>_xlfn.IFNA(VLOOKUP(E1329,Points!$A$2:$B$36,2),0)+_xlfn.IFNA(VLOOKUP(F1329,Points!$A$2:$B$36,2),0)+_xlfn.IFNA(VLOOKUP(G1329,Points!$A$2:$B$36,2),0)+_xlfn.IFNA(VLOOKUP(H1329,Points!$A$2:$B$36,2),0)+_xlfn.IFNA(VLOOKUP(I1329,Points!$A$2:$B$36,2),0)+_xlfn.IFNA(VLOOKUP(J1329,Points!$A$2:$B$36,2),0)+_xlfn.IFNA(VLOOKUP(K1329,Points!$A$2:$B$36,2),0)+_xlfn.IFNA(VLOOKUP(L1329,Points!$A$2:$B$36,2),0)+_xlfn.IFNA(VLOOKUP(M1329,Points!$A$2:$B$36,2),0)+_xlfn.IFNA(VLOOKUP(N1329,Points!$A$2:$B$36,2),0)+_xlfn.IFNA(VLOOKUP(O1329,Points!$A$2:$B$36,2),0)+_xlfn.IFNA(VLOOKUP(P1329,Points!$A$2:$B$36,2),0)+_xlfn.IFNA(VLOOKUP(Q1329,Points!$D$2:$E$36,2),0)+R1329</f>
        <v>13</v>
      </c>
      <c r="D1329" s="22"/>
      <c r="E1329" s="22"/>
      <c r="F1329" s="22"/>
      <c r="G1329" s="22"/>
      <c r="H1329" s="22">
        <v>7</v>
      </c>
      <c r="I1329" s="22"/>
      <c r="J1329" s="22" t="s">
        <v>746</v>
      </c>
      <c r="K1329" s="22"/>
      <c r="L1329" s="22"/>
      <c r="M1329" s="22"/>
      <c r="N1329" s="22">
        <v>6</v>
      </c>
      <c r="O1329" s="22"/>
      <c r="P1329" s="22"/>
      <c r="Q1329" s="22"/>
      <c r="R1329" s="22"/>
    </row>
    <row r="1330" spans="1:18" x14ac:dyDescent="0.25">
      <c r="A1330" t="s">
        <v>1558</v>
      </c>
      <c r="B1330" t="s">
        <v>1545</v>
      </c>
      <c r="C1330" s="8">
        <f>_xlfn.IFNA(VLOOKUP(E1330,Points!$A$2:$B$36,2),0)+_xlfn.IFNA(VLOOKUP(F1330,Points!$A$2:$B$36,2),0)+_xlfn.IFNA(VLOOKUP(G1330,Points!$A$2:$B$36,2),0)+_xlfn.IFNA(VLOOKUP(H1330,Points!$A$2:$B$36,2),0)+_xlfn.IFNA(VLOOKUP(I1330,Points!$A$2:$B$36,2),0)+_xlfn.IFNA(VLOOKUP(J1330,Points!$A$2:$B$36,2),0)+_xlfn.IFNA(VLOOKUP(K1330,Points!$A$2:$B$36,2),0)+_xlfn.IFNA(VLOOKUP(L1330,Points!$A$2:$B$36,2),0)+_xlfn.IFNA(VLOOKUP(M1330,Points!$A$2:$B$36,2),0)+_xlfn.IFNA(VLOOKUP(N1330,Points!$A$2:$B$36,2),0)+_xlfn.IFNA(VLOOKUP(O1330,Points!$A$2:$B$36,2),0)+_xlfn.IFNA(VLOOKUP(P1330,Points!$A$2:$B$36,2),0)+_xlfn.IFNA(VLOOKUP(Q1330,Points!$D$2:$E$36,2),0)+R1330</f>
        <v>13</v>
      </c>
      <c r="D1330" s="22"/>
      <c r="E1330" s="22"/>
      <c r="F1330" s="22"/>
      <c r="G1330" s="22"/>
      <c r="H1330" s="22"/>
      <c r="I1330" s="22"/>
      <c r="J1330" s="22"/>
      <c r="K1330" s="22"/>
      <c r="L1330" s="22"/>
      <c r="M1330" s="22"/>
      <c r="N1330" s="22"/>
      <c r="O1330" s="22">
        <v>3</v>
      </c>
      <c r="P1330" s="22"/>
      <c r="Q1330" s="22"/>
      <c r="R1330" s="22"/>
    </row>
    <row r="1331" spans="1:18" x14ac:dyDescent="0.25">
      <c r="A1331" t="s">
        <v>615</v>
      </c>
      <c r="B1331" t="s">
        <v>769</v>
      </c>
      <c r="C1331" s="31">
        <f>_xlfn.IFNA(VLOOKUP(E1331,Points!$A$2:$B$36,2),0)+_xlfn.IFNA(VLOOKUP(F1331,Points!$A$2:$B$36,2),0)+_xlfn.IFNA(VLOOKUP(G1331,Points!$A$2:$B$36,2),0)+_xlfn.IFNA(VLOOKUP(H1331,Points!$A$2:$B$36,2),0)+_xlfn.IFNA(VLOOKUP(I1331,Points!$A$2:$B$36,2),0)+_xlfn.IFNA(VLOOKUP(J1331,Points!$A$2:$B$36,2),0)+_xlfn.IFNA(VLOOKUP(K1331,Points!$A$2:$B$36,2),0)+_xlfn.IFNA(VLOOKUP(L1331,Points!$A$2:$B$36,2),0)+_xlfn.IFNA(VLOOKUP(M1331,Points!$A$2:$B$36,2),0)+_xlfn.IFNA(VLOOKUP(N1331,Points!$A$2:$B$36,2),0)+_xlfn.IFNA(VLOOKUP(O1331,Points!$A$2:$B$36,2),0)+_xlfn.IFNA(VLOOKUP(P1331,Points!$A$2:$B$36,2),0)+_xlfn.IFNA(VLOOKUP(Q1331,Points!$D$2:$E$36,2),0)+R1331</f>
        <v>12</v>
      </c>
      <c r="D1331" s="22"/>
      <c r="E1331" s="22"/>
      <c r="F1331">
        <v>10</v>
      </c>
      <c r="G1331" s="22" t="s">
        <v>83</v>
      </c>
      <c r="H1331" s="22"/>
      <c r="I1331" s="22"/>
      <c r="J1331" s="22"/>
      <c r="K1331" s="22">
        <v>5</v>
      </c>
      <c r="L1331" s="22"/>
      <c r="M1331" s="22"/>
      <c r="N1331" s="22"/>
      <c r="O1331" s="22"/>
      <c r="P1331" s="22"/>
      <c r="Q1331" s="22"/>
      <c r="R1331" s="22"/>
    </row>
    <row r="1332" spans="1:18" x14ac:dyDescent="0.25">
      <c r="A1332" t="s">
        <v>360</v>
      </c>
      <c r="B1332" t="s">
        <v>361</v>
      </c>
      <c r="C1332" s="8">
        <f>_xlfn.IFNA(VLOOKUP(E1332,Points!$A$2:$B$36,2),0)+_xlfn.IFNA(VLOOKUP(F1332,Points!$A$2:$B$36,2),0)+_xlfn.IFNA(VLOOKUP(G1332,Points!$A$2:$B$36,2),0)+_xlfn.IFNA(VLOOKUP(H1332,Points!$A$2:$B$36,2),0)+_xlfn.IFNA(VLOOKUP(I1332,Points!$A$2:$B$36,2),0)+_xlfn.IFNA(VLOOKUP(J1332,Points!$A$2:$B$36,2),0)+_xlfn.IFNA(VLOOKUP(K1332,Points!$A$2:$B$36,2),0)+_xlfn.IFNA(VLOOKUP(L1332,Points!$A$2:$B$36,2),0)+_xlfn.IFNA(VLOOKUP(M1332,Points!$A$2:$B$36,2),0)+_xlfn.IFNA(VLOOKUP(N1332,Points!$A$2:$B$36,2),0)+_xlfn.IFNA(VLOOKUP(O1332,Points!$A$2:$B$36,2),0)+_xlfn.IFNA(VLOOKUP(P1332,Points!$A$2:$B$36,2),0)+_xlfn.IFNA(VLOOKUP(Q1332,Points!$D$2:$E$36,2),0)+R1332</f>
        <v>11</v>
      </c>
      <c r="D1332" s="22"/>
      <c r="E1332" s="22"/>
      <c r="G1332" s="22">
        <v>4</v>
      </c>
      <c r="H1332" s="22"/>
      <c r="I1332" s="22"/>
      <c r="J1332" s="22"/>
      <c r="K1332" s="22"/>
      <c r="L1332" s="22"/>
      <c r="M1332" s="22"/>
      <c r="N1332" s="22"/>
      <c r="O1332" s="22"/>
      <c r="P1332" s="22"/>
      <c r="Q1332" s="22"/>
      <c r="R1332" s="22"/>
    </row>
    <row r="1333" spans="1:18" x14ac:dyDescent="0.25">
      <c r="A1333" t="s">
        <v>1559</v>
      </c>
      <c r="B1333" t="s">
        <v>1560</v>
      </c>
      <c r="C1333" s="8">
        <f>_xlfn.IFNA(VLOOKUP(E1333,Points!$A$2:$B$36,2),0)+_xlfn.IFNA(VLOOKUP(F1333,Points!$A$2:$B$36,2),0)+_xlfn.IFNA(VLOOKUP(G1333,Points!$A$2:$B$36,2),0)+_xlfn.IFNA(VLOOKUP(H1333,Points!$A$2:$B$36,2),0)+_xlfn.IFNA(VLOOKUP(I1333,Points!$A$2:$B$36,2),0)+_xlfn.IFNA(VLOOKUP(J1333,Points!$A$2:$B$36,2),0)+_xlfn.IFNA(VLOOKUP(K1333,Points!$A$2:$B$36,2),0)+_xlfn.IFNA(VLOOKUP(L1333,Points!$A$2:$B$36,2),0)+_xlfn.IFNA(VLOOKUP(M1333,Points!$A$2:$B$36,2),0)+_xlfn.IFNA(VLOOKUP(N1333,Points!$A$2:$B$36,2),0)+_xlfn.IFNA(VLOOKUP(O1333,Points!$A$2:$B$36,2),0)+_xlfn.IFNA(VLOOKUP(P1333,Points!$A$2:$B$36,2),0)+_xlfn.IFNA(VLOOKUP(Q1333,Points!$D$2:$E$36,2),0)+R1333</f>
        <v>11</v>
      </c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>
        <v>4</v>
      </c>
      <c r="P1333" s="22"/>
      <c r="Q1333" s="22"/>
      <c r="R1333" s="22"/>
    </row>
    <row r="1334" spans="1:18" x14ac:dyDescent="0.25">
      <c r="A1334" t="s">
        <v>764</v>
      </c>
      <c r="B1334" t="s">
        <v>182</v>
      </c>
      <c r="C1334" s="8">
        <f>_xlfn.IFNA(VLOOKUP(E1334,Points!$A$2:$B$36,2),0)+_xlfn.IFNA(VLOOKUP(F1334,Points!$A$2:$B$36,2),0)+_xlfn.IFNA(VLOOKUP(G1334,Points!$A$2:$B$36,2),0)+_xlfn.IFNA(VLOOKUP(H1334,Points!$A$2:$B$36,2),0)+_xlfn.IFNA(VLOOKUP(I1334,Points!$A$2:$B$36,2),0)+_xlfn.IFNA(VLOOKUP(J1334,Points!$A$2:$B$36,2),0)+_xlfn.IFNA(VLOOKUP(K1334,Points!$A$2:$B$36,2),0)+_xlfn.IFNA(VLOOKUP(L1334,Points!$A$2:$B$36,2),0)+_xlfn.IFNA(VLOOKUP(M1334,Points!$A$2:$B$36,2),0)+_xlfn.IFNA(VLOOKUP(N1334,Points!$A$2:$B$36,2),0)+_xlfn.IFNA(VLOOKUP(O1334,Points!$A$2:$B$36,2),0)+_xlfn.IFNA(VLOOKUP(P1334,Points!$A$2:$B$36,2),0)+_xlfn.IFNA(VLOOKUP(Q1334,Points!$D$2:$E$36,2),0)+R1334</f>
        <v>9</v>
      </c>
      <c r="D1334" s="22"/>
      <c r="E1334" s="22"/>
      <c r="G1334" s="22">
        <v>5</v>
      </c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</row>
    <row r="1335" spans="1:18" x14ac:dyDescent="0.25">
      <c r="A1335" t="s">
        <v>1056</v>
      </c>
      <c r="B1335" t="s">
        <v>1017</v>
      </c>
      <c r="C1335" s="32">
        <f>_xlfn.IFNA(VLOOKUP(E1335,Points!$A$2:$B$36,2),0)+_xlfn.IFNA(VLOOKUP(F1335,Points!$A$2:$B$36,2),0)+_xlfn.IFNA(VLOOKUP(G1335,Points!$A$2:$B$36,2),0)+_xlfn.IFNA(VLOOKUP(H1335,Points!$A$2:$B$36,2),0)+_xlfn.IFNA(VLOOKUP(I1335,Points!$A$2:$B$36,2),0)+_xlfn.IFNA(VLOOKUP(J1335,Points!$A$2:$B$36,2),0)+_xlfn.IFNA(VLOOKUP(K1335,Points!$A$2:$B$36,2),0)+_xlfn.IFNA(VLOOKUP(L1335,Points!$A$2:$B$36,2),0)+_xlfn.IFNA(VLOOKUP(M1335,Points!$A$2:$B$36,2),0)+_xlfn.IFNA(VLOOKUP(N1335,Points!$A$2:$B$36,2),0)+_xlfn.IFNA(VLOOKUP(O1335,Points!$A$2:$B$36,2),0)+_xlfn.IFNA(VLOOKUP(P1335,Points!$A$2:$B$36,2),0)+_xlfn.IFNA(VLOOKUP(Q1335,Points!$D$2:$E$36,2),0)+R1335</f>
        <v>8</v>
      </c>
      <c r="D1335" s="22"/>
      <c r="E1335" s="22"/>
      <c r="F1335" s="22"/>
      <c r="G1335" s="22"/>
      <c r="H1335" s="22"/>
      <c r="I1335" s="22">
        <v>7</v>
      </c>
      <c r="J1335" s="22"/>
      <c r="K1335" s="22"/>
      <c r="L1335" s="22"/>
      <c r="M1335" s="22"/>
      <c r="N1335" s="22">
        <v>11</v>
      </c>
      <c r="O1335" s="22"/>
      <c r="P1335" s="22"/>
      <c r="Q1335" s="22"/>
      <c r="R1335" s="22"/>
    </row>
    <row r="1336" spans="1:18" x14ac:dyDescent="0.25">
      <c r="A1336" t="s">
        <v>1177</v>
      </c>
      <c r="B1336" t="s">
        <v>1178</v>
      </c>
      <c r="C1336" s="31">
        <f>_xlfn.IFNA(VLOOKUP(E1336,Points!$A$2:$B$36,2),0)+_xlfn.IFNA(VLOOKUP(F1336,Points!$A$2:$B$36,2),0)+_xlfn.IFNA(VLOOKUP(G1336,Points!$A$2:$B$36,2),0)+_xlfn.IFNA(VLOOKUP(H1336,Points!$A$2:$B$36,2),0)+_xlfn.IFNA(VLOOKUP(I1336,Points!$A$2:$B$36,2),0)+_xlfn.IFNA(VLOOKUP(J1336,Points!$A$2:$B$36,2),0)+_xlfn.IFNA(VLOOKUP(K1336,Points!$A$2:$B$36,2),0)+_xlfn.IFNA(VLOOKUP(L1336,Points!$A$2:$B$36,2),0)+_xlfn.IFNA(VLOOKUP(M1336,Points!$A$2:$B$36,2),0)+_xlfn.IFNA(VLOOKUP(N1336,Points!$A$2:$B$36,2),0)+_xlfn.IFNA(VLOOKUP(O1336,Points!$A$2:$B$36,2),0)+_xlfn.IFNA(VLOOKUP(P1336,Points!$A$2:$B$36,2),0)+_xlfn.IFNA(VLOOKUP(Q1336,Points!$D$2:$E$36,2),0)+R1336</f>
        <v>8</v>
      </c>
      <c r="D1336" s="22"/>
      <c r="E1336" s="22"/>
      <c r="F1336" s="22"/>
      <c r="G1336" s="22"/>
      <c r="H1336" s="22"/>
      <c r="I1336" s="22"/>
      <c r="J1336" s="22">
        <v>10</v>
      </c>
      <c r="K1336" s="22"/>
      <c r="L1336" s="22">
        <v>8</v>
      </c>
      <c r="M1336" s="22" t="s">
        <v>1184</v>
      </c>
      <c r="N1336" s="22" t="s">
        <v>83</v>
      </c>
      <c r="O1336" s="22"/>
      <c r="P1336" s="22"/>
      <c r="Q1336" s="22"/>
      <c r="R1336" s="22"/>
    </row>
    <row r="1337" spans="1:18" x14ac:dyDescent="0.25">
      <c r="A1337" t="s">
        <v>166</v>
      </c>
      <c r="B1337" t="s">
        <v>154</v>
      </c>
      <c r="C1337" s="8">
        <f>_xlfn.IFNA(VLOOKUP(E1337,Points!$A$2:$B$36,2),0)+_xlfn.IFNA(VLOOKUP(F1337,Points!$A$2:$B$36,2),0)+_xlfn.IFNA(VLOOKUP(G1337,Points!$A$2:$B$36,2),0)+_xlfn.IFNA(VLOOKUP(H1337,Points!$A$2:$B$36,2),0)+_xlfn.IFNA(VLOOKUP(I1337,Points!$A$2:$B$36,2),0)+_xlfn.IFNA(VLOOKUP(J1337,Points!$A$2:$B$36,2),0)+_xlfn.IFNA(VLOOKUP(K1337,Points!$A$2:$B$36,2),0)+_xlfn.IFNA(VLOOKUP(L1337,Points!$A$2:$B$36,2),0)+_xlfn.IFNA(VLOOKUP(M1337,Points!$A$2:$B$36,2),0)+_xlfn.IFNA(VLOOKUP(N1337,Points!$A$2:$B$36,2),0)+_xlfn.IFNA(VLOOKUP(O1337,Points!$A$2:$B$36,2),0)+_xlfn.IFNA(VLOOKUP(P1337,Points!$A$2:$B$36,2),0)+_xlfn.IFNA(VLOOKUP(Q1337,Points!$D$2:$E$36,2),0)+R1337</f>
        <v>7</v>
      </c>
      <c r="D1337" s="22"/>
      <c r="E1337" s="22">
        <v>6</v>
      </c>
      <c r="F1337" s="22"/>
      <c r="G1337" s="22"/>
      <c r="H1337" s="22"/>
      <c r="I1337" s="22"/>
      <c r="J1337" s="22"/>
      <c r="K1337" s="22"/>
      <c r="L1337" s="22"/>
      <c r="M1337" s="22"/>
      <c r="N1337" s="22"/>
      <c r="O1337" s="22"/>
      <c r="P1337" s="22"/>
      <c r="Q1337" s="22"/>
      <c r="R1337" s="22"/>
    </row>
    <row r="1338" spans="1:18" x14ac:dyDescent="0.25">
      <c r="A1338" t="s">
        <v>766</v>
      </c>
      <c r="B1338" t="s">
        <v>767</v>
      </c>
      <c r="C1338" s="8">
        <f>_xlfn.IFNA(VLOOKUP(E1338,Points!$A$2:$B$36,2),0)+_xlfn.IFNA(VLOOKUP(F1338,Points!$A$2:$B$36,2),0)+_xlfn.IFNA(VLOOKUP(G1338,Points!$A$2:$B$36,2),0)+_xlfn.IFNA(VLOOKUP(H1338,Points!$A$2:$B$36,2),0)+_xlfn.IFNA(VLOOKUP(I1338,Points!$A$2:$B$36,2),0)+_xlfn.IFNA(VLOOKUP(J1338,Points!$A$2:$B$36,2),0)+_xlfn.IFNA(VLOOKUP(K1338,Points!$A$2:$B$36,2),0)+_xlfn.IFNA(VLOOKUP(L1338,Points!$A$2:$B$36,2),0)+_xlfn.IFNA(VLOOKUP(M1338,Points!$A$2:$B$36,2),0)+_xlfn.IFNA(VLOOKUP(N1338,Points!$A$2:$B$36,2),0)+_xlfn.IFNA(VLOOKUP(O1338,Points!$A$2:$B$36,2),0)+_xlfn.IFNA(VLOOKUP(P1338,Points!$A$2:$B$36,2),0)+_xlfn.IFNA(VLOOKUP(Q1338,Points!$D$2:$E$36,2),0)+R1338</f>
        <v>7</v>
      </c>
      <c r="D1338" s="22"/>
      <c r="E1338" s="22"/>
      <c r="G1338" s="22">
        <v>6</v>
      </c>
      <c r="H1338" s="22"/>
      <c r="I1338" s="22"/>
      <c r="J1338" s="22"/>
      <c r="K1338" s="22"/>
      <c r="L1338" s="22"/>
      <c r="M1338" s="22"/>
      <c r="N1338" s="22"/>
      <c r="O1338" s="22"/>
      <c r="P1338" s="22"/>
      <c r="Q1338" s="22"/>
      <c r="R1338" s="22"/>
    </row>
    <row r="1339" spans="1:18" x14ac:dyDescent="0.25">
      <c r="A1339" t="s">
        <v>768</v>
      </c>
      <c r="B1339" t="s">
        <v>319</v>
      </c>
      <c r="C1339" s="8">
        <f>_xlfn.IFNA(VLOOKUP(E1339,Points!$A$2:$B$36,2),0)+_xlfn.IFNA(VLOOKUP(F1339,Points!$A$2:$B$36,2),0)+_xlfn.IFNA(VLOOKUP(G1339,Points!$A$2:$B$36,2),0)+_xlfn.IFNA(VLOOKUP(H1339,Points!$A$2:$B$36,2),0)+_xlfn.IFNA(VLOOKUP(I1339,Points!$A$2:$B$36,2),0)+_xlfn.IFNA(VLOOKUP(J1339,Points!$A$2:$B$36,2),0)+_xlfn.IFNA(VLOOKUP(K1339,Points!$A$2:$B$36,2),0)+_xlfn.IFNA(VLOOKUP(L1339,Points!$A$2:$B$36,2),0)+_xlfn.IFNA(VLOOKUP(M1339,Points!$A$2:$B$36,2),0)+_xlfn.IFNA(VLOOKUP(N1339,Points!$A$2:$B$36,2),0)+_xlfn.IFNA(VLOOKUP(O1339,Points!$A$2:$B$36,2),0)+_xlfn.IFNA(VLOOKUP(P1339,Points!$A$2:$B$36,2),0)+_xlfn.IFNA(VLOOKUP(Q1339,Points!$D$2:$E$36,2),0)+R1339</f>
        <v>7</v>
      </c>
      <c r="D1339" s="22"/>
      <c r="E1339" s="22"/>
      <c r="F1339" s="22"/>
      <c r="G1339" s="22"/>
      <c r="H1339" s="22">
        <v>6</v>
      </c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</row>
    <row r="1340" spans="1:18" x14ac:dyDescent="0.25">
      <c r="A1340" t="s">
        <v>1474</v>
      </c>
      <c r="B1340" t="s">
        <v>1435</v>
      </c>
      <c r="C1340" s="8">
        <f>_xlfn.IFNA(VLOOKUP(E1340,Points!$A$2:$B$36,2),0)+_xlfn.IFNA(VLOOKUP(F1340,Points!$A$2:$B$36,2),0)+_xlfn.IFNA(VLOOKUP(G1340,Points!$A$2:$B$36,2),0)+_xlfn.IFNA(VLOOKUP(H1340,Points!$A$2:$B$36,2),0)+_xlfn.IFNA(VLOOKUP(I1340,Points!$A$2:$B$36,2),0)+_xlfn.IFNA(VLOOKUP(J1340,Points!$A$2:$B$36,2),0)+_xlfn.IFNA(VLOOKUP(K1340,Points!$A$2:$B$36,2),0)+_xlfn.IFNA(VLOOKUP(L1340,Points!$A$2:$B$36,2),0)+_xlfn.IFNA(VLOOKUP(M1340,Points!$A$2:$B$36,2),0)+_xlfn.IFNA(VLOOKUP(N1340,Points!$A$2:$B$36,2),0)+_xlfn.IFNA(VLOOKUP(O1340,Points!$A$2:$B$36,2),0)+_xlfn.IFNA(VLOOKUP(P1340,Points!$A$2:$B$36,2),0)+_xlfn.IFNA(VLOOKUP(Q1340,Points!$D$2:$E$36,2),0)+R1340</f>
        <v>7</v>
      </c>
      <c r="D1340" s="22"/>
      <c r="E1340" s="22"/>
      <c r="F1340" s="22"/>
      <c r="G1340" s="22"/>
      <c r="H1340" s="22"/>
      <c r="I1340" s="22"/>
      <c r="J1340" s="22"/>
      <c r="K1340" s="22"/>
      <c r="L1340" s="22"/>
      <c r="M1340" s="22"/>
      <c r="N1340" s="22"/>
      <c r="O1340" s="22">
        <v>6</v>
      </c>
      <c r="P1340" s="22"/>
      <c r="Q1340" s="22"/>
      <c r="R1340" s="22"/>
    </row>
    <row r="1341" spans="1:18" x14ac:dyDescent="0.25">
      <c r="A1341" t="s">
        <v>988</v>
      </c>
      <c r="B1341" t="s">
        <v>870</v>
      </c>
      <c r="C1341" s="31">
        <f>_xlfn.IFNA(VLOOKUP(E1341,Points!$A$2:$B$36,2),0)+_xlfn.IFNA(VLOOKUP(F1341,Points!$A$2:$B$36,2),0)+_xlfn.IFNA(VLOOKUP(G1341,Points!$A$2:$B$36,2),0)+_xlfn.IFNA(VLOOKUP(H1341,Points!$A$2:$B$36,2),0)+_xlfn.IFNA(VLOOKUP(I1341,Points!$A$2:$B$36,2),0)+_xlfn.IFNA(VLOOKUP(J1341,Points!$A$2:$B$36,2),0)+_xlfn.IFNA(VLOOKUP(K1341,Points!$A$2:$B$36,2),0)+_xlfn.IFNA(VLOOKUP(L1341,Points!$A$2:$B$36,2),0)+_xlfn.IFNA(VLOOKUP(M1341,Points!$A$2:$B$36,2),0)+_xlfn.IFNA(VLOOKUP(N1341,Points!$A$2:$B$36,2),0)+_xlfn.IFNA(VLOOKUP(O1341,Points!$A$2:$B$36,2),0)+_xlfn.IFNA(VLOOKUP(P1341,Points!$A$2:$B$36,2),0)+_xlfn.IFNA(VLOOKUP(Q1341,Points!$D$2:$E$36,2),0)+R1341</f>
        <v>6</v>
      </c>
      <c r="D1341" s="22"/>
      <c r="E1341" s="22"/>
      <c r="F1341" s="22"/>
      <c r="G1341" s="22"/>
      <c r="H1341" s="22"/>
      <c r="I1341" s="22">
        <v>8</v>
      </c>
      <c r="J1341" s="22"/>
      <c r="K1341" s="22"/>
      <c r="L1341" s="22"/>
      <c r="M1341" s="22" t="s">
        <v>1184</v>
      </c>
      <c r="N1341" s="22">
        <v>15</v>
      </c>
      <c r="O1341" s="22"/>
      <c r="P1341" s="22"/>
      <c r="Q1341" s="22"/>
      <c r="R1341" s="22"/>
    </row>
    <row r="1342" spans="1:18" x14ac:dyDescent="0.25">
      <c r="A1342" t="s">
        <v>736</v>
      </c>
      <c r="B1342" t="s">
        <v>677</v>
      </c>
      <c r="C1342" s="32">
        <f>_xlfn.IFNA(VLOOKUP(E1342,Points!$A$2:$B$36,2),0)+_xlfn.IFNA(VLOOKUP(F1342,Points!$A$2:$B$36,2),0)+_xlfn.IFNA(VLOOKUP(G1342,Points!$A$2:$B$36,2),0)+_xlfn.IFNA(VLOOKUP(H1342,Points!$A$2:$B$36,2),0)+_xlfn.IFNA(VLOOKUP(I1342,Points!$A$2:$B$36,2),0)+_xlfn.IFNA(VLOOKUP(J1342,Points!$A$2:$B$36,2),0)+_xlfn.IFNA(VLOOKUP(K1342,Points!$A$2:$B$36,2),0)+_xlfn.IFNA(VLOOKUP(L1342,Points!$A$2:$B$36,2),0)+_xlfn.IFNA(VLOOKUP(M1342,Points!$A$2:$B$36,2),0)+_xlfn.IFNA(VLOOKUP(N1342,Points!$A$2:$B$36,2),0)+_xlfn.IFNA(VLOOKUP(O1342,Points!$A$2:$B$36,2),0)+_xlfn.IFNA(VLOOKUP(P1342,Points!$A$2:$B$36,2),0)+_xlfn.IFNA(VLOOKUP(Q1342,Points!$D$2:$E$36,2),0)+R1342</f>
        <v>6</v>
      </c>
      <c r="D1342" s="22"/>
      <c r="E1342" s="22"/>
      <c r="F1342" s="22"/>
      <c r="G1342" s="22"/>
      <c r="H1342" s="22">
        <v>8</v>
      </c>
      <c r="I1342" s="22"/>
      <c r="J1342" s="22"/>
      <c r="K1342" s="22"/>
      <c r="L1342" s="22"/>
      <c r="M1342" s="22"/>
      <c r="N1342" s="22">
        <v>14</v>
      </c>
      <c r="O1342" s="22"/>
      <c r="P1342" s="22"/>
      <c r="Q1342" s="22"/>
      <c r="R1342" s="22"/>
    </row>
    <row r="1343" spans="1:18" x14ac:dyDescent="0.25">
      <c r="A1343" t="s">
        <v>776</v>
      </c>
      <c r="B1343" t="s">
        <v>777</v>
      </c>
      <c r="C1343" s="32">
        <f>_xlfn.IFNA(VLOOKUP(E1343,Points!$A$2:$B$36,2),0)+_xlfn.IFNA(VLOOKUP(F1343,Points!$A$2:$B$36,2),0)+_xlfn.IFNA(VLOOKUP(G1343,Points!$A$2:$B$36,2),0)+_xlfn.IFNA(VLOOKUP(H1343,Points!$A$2:$B$36,2),0)+_xlfn.IFNA(VLOOKUP(I1343,Points!$A$2:$B$36,2),0)+_xlfn.IFNA(VLOOKUP(J1343,Points!$A$2:$B$36,2),0)+_xlfn.IFNA(VLOOKUP(K1343,Points!$A$2:$B$36,2),0)+_xlfn.IFNA(VLOOKUP(L1343,Points!$A$2:$B$36,2),0)+_xlfn.IFNA(VLOOKUP(M1343,Points!$A$2:$B$36,2),0)+_xlfn.IFNA(VLOOKUP(N1343,Points!$A$2:$B$36,2),0)+_xlfn.IFNA(VLOOKUP(O1343,Points!$A$2:$B$36,2),0)+_xlfn.IFNA(VLOOKUP(P1343,Points!$A$2:$B$36,2),0)+_xlfn.IFNA(VLOOKUP(Q1343,Points!$D$2:$E$36,2),0)+R1343</f>
        <v>6</v>
      </c>
      <c r="D1343" s="22"/>
      <c r="E1343" s="22"/>
      <c r="F1343">
        <v>12</v>
      </c>
      <c r="G1343" s="22"/>
      <c r="H1343" s="22"/>
      <c r="I1343" s="22"/>
      <c r="J1343" s="22"/>
      <c r="K1343" s="22">
        <v>8</v>
      </c>
      <c r="L1343" s="22"/>
      <c r="M1343" s="22"/>
      <c r="N1343" s="22"/>
      <c r="O1343" s="22"/>
      <c r="P1343" s="22"/>
      <c r="Q1343" s="22"/>
      <c r="R1343" s="22"/>
    </row>
    <row r="1344" spans="1:18" x14ac:dyDescent="0.25">
      <c r="A1344" t="s">
        <v>1057</v>
      </c>
      <c r="B1344" t="s">
        <v>1058</v>
      </c>
      <c r="C1344" s="8">
        <f>_xlfn.IFNA(VLOOKUP(E1344,Points!$A$2:$B$36,2),0)+_xlfn.IFNA(VLOOKUP(F1344,Points!$A$2:$B$36,2),0)+_xlfn.IFNA(VLOOKUP(G1344,Points!$A$2:$B$36,2),0)+_xlfn.IFNA(VLOOKUP(H1344,Points!$A$2:$B$36,2),0)+_xlfn.IFNA(VLOOKUP(I1344,Points!$A$2:$B$36,2),0)+_xlfn.IFNA(VLOOKUP(J1344,Points!$A$2:$B$36,2),0)+_xlfn.IFNA(VLOOKUP(K1344,Points!$A$2:$B$36,2),0)+_xlfn.IFNA(VLOOKUP(L1344,Points!$A$2:$B$36,2),0)+_xlfn.IFNA(VLOOKUP(M1344,Points!$A$2:$B$36,2),0)+_xlfn.IFNA(VLOOKUP(N1344,Points!$A$2:$B$36,2),0)+_xlfn.IFNA(VLOOKUP(O1344,Points!$A$2:$B$36,2),0)+_xlfn.IFNA(VLOOKUP(P1344,Points!$A$2:$B$36,2),0)+_xlfn.IFNA(VLOOKUP(Q1344,Points!$D$2:$E$36,2),0)+R1344</f>
        <v>6</v>
      </c>
      <c r="D1344" s="22"/>
      <c r="E1344" s="22"/>
      <c r="F1344" s="22"/>
      <c r="G1344" s="22"/>
      <c r="H1344" s="22"/>
      <c r="I1344" s="22"/>
      <c r="J1344" s="22"/>
      <c r="K1344" s="22"/>
      <c r="L1344" s="22">
        <v>7</v>
      </c>
      <c r="M1344" s="22"/>
      <c r="N1344" s="22"/>
      <c r="O1344" s="22"/>
      <c r="P1344" s="22"/>
      <c r="Q1344" s="22"/>
      <c r="R1344" s="22"/>
    </row>
    <row r="1345" spans="1:18" x14ac:dyDescent="0.25">
      <c r="A1345" t="s">
        <v>773</v>
      </c>
      <c r="B1345" t="s">
        <v>127</v>
      </c>
      <c r="C1345" s="31">
        <f>_xlfn.IFNA(VLOOKUP(E1345,Points!$A$2:$B$36,2),0)+_xlfn.IFNA(VLOOKUP(F1345,Points!$A$2:$B$36,2),0)+_xlfn.IFNA(VLOOKUP(G1345,Points!$A$2:$B$36,2),0)+_xlfn.IFNA(VLOOKUP(H1345,Points!$A$2:$B$36,2),0)+_xlfn.IFNA(VLOOKUP(I1345,Points!$A$2:$B$36,2),0)+_xlfn.IFNA(VLOOKUP(J1345,Points!$A$2:$B$36,2),0)+_xlfn.IFNA(VLOOKUP(K1345,Points!$A$2:$B$36,2),0)+_xlfn.IFNA(VLOOKUP(L1345,Points!$A$2:$B$36,2),0)+_xlfn.IFNA(VLOOKUP(M1345,Points!$A$2:$B$36,2),0)+_xlfn.IFNA(VLOOKUP(N1345,Points!$A$2:$B$36,2),0)+_xlfn.IFNA(VLOOKUP(O1345,Points!$A$2:$B$36,2),0)+_xlfn.IFNA(VLOOKUP(P1345,Points!$A$2:$B$36,2),0)+_xlfn.IFNA(VLOOKUP(Q1345,Points!$D$2:$E$36,2),0)+R1345</f>
        <v>5</v>
      </c>
      <c r="D1345" s="22"/>
      <c r="E1345" s="22"/>
      <c r="F1345">
        <v>13</v>
      </c>
      <c r="G1345" s="22" t="s">
        <v>1130</v>
      </c>
      <c r="H1345" s="22"/>
      <c r="I1345" s="22"/>
      <c r="J1345" s="22"/>
      <c r="K1345" s="22"/>
      <c r="L1345" s="22"/>
      <c r="M1345" s="22"/>
      <c r="N1345" s="22"/>
      <c r="O1345" s="22">
        <v>9</v>
      </c>
      <c r="P1345" s="22"/>
      <c r="Q1345" s="22"/>
      <c r="R1345" s="22"/>
    </row>
    <row r="1346" spans="1:18" x14ac:dyDescent="0.25">
      <c r="A1346" t="s">
        <v>1561</v>
      </c>
      <c r="B1346" t="s">
        <v>1562</v>
      </c>
      <c r="C1346" s="8">
        <f>_xlfn.IFNA(VLOOKUP(E1346,Points!$A$2:$B$36,2),0)+_xlfn.IFNA(VLOOKUP(F1346,Points!$A$2:$B$36,2),0)+_xlfn.IFNA(VLOOKUP(G1346,Points!$A$2:$B$36,2),0)+_xlfn.IFNA(VLOOKUP(H1346,Points!$A$2:$B$36,2),0)+_xlfn.IFNA(VLOOKUP(I1346,Points!$A$2:$B$36,2),0)+_xlfn.IFNA(VLOOKUP(J1346,Points!$A$2:$B$36,2),0)+_xlfn.IFNA(VLOOKUP(K1346,Points!$A$2:$B$36,2),0)+_xlfn.IFNA(VLOOKUP(L1346,Points!$A$2:$B$36,2),0)+_xlfn.IFNA(VLOOKUP(M1346,Points!$A$2:$B$36,2),0)+_xlfn.IFNA(VLOOKUP(N1346,Points!$A$2:$B$36,2),0)+_xlfn.IFNA(VLOOKUP(O1346,Points!$A$2:$B$36,2),0)+_xlfn.IFNA(VLOOKUP(P1346,Points!$A$2:$B$36,2),0)+_xlfn.IFNA(VLOOKUP(Q1346,Points!$D$2:$E$36,2),0)+R1346</f>
        <v>5</v>
      </c>
      <c r="D1346" s="22"/>
      <c r="E1346" s="22"/>
      <c r="F1346" s="22"/>
      <c r="G1346" s="22"/>
      <c r="H1346" s="22"/>
      <c r="I1346" s="22"/>
      <c r="J1346" s="22"/>
      <c r="K1346" s="22"/>
      <c r="L1346" s="22"/>
      <c r="M1346" s="22"/>
      <c r="N1346" s="22"/>
      <c r="O1346" s="22">
        <v>8</v>
      </c>
      <c r="P1346" s="22"/>
      <c r="Q1346" s="22"/>
      <c r="R1346" s="22"/>
    </row>
    <row r="1347" spans="1:18" x14ac:dyDescent="0.25">
      <c r="A1347" t="s">
        <v>615</v>
      </c>
      <c r="B1347" t="s">
        <v>82</v>
      </c>
      <c r="C1347" s="8">
        <f>_xlfn.IFNA(VLOOKUP(E1347,Points!$A$2:$B$36,2),0)+_xlfn.IFNA(VLOOKUP(F1347,Points!$A$2:$B$36,2),0)+_xlfn.IFNA(VLOOKUP(G1347,Points!$A$2:$B$36,2),0)+_xlfn.IFNA(VLOOKUP(H1347,Points!$A$2:$B$36,2),0)+_xlfn.IFNA(VLOOKUP(I1347,Points!$A$2:$B$36,2),0)+_xlfn.IFNA(VLOOKUP(J1347,Points!$A$2:$B$36,2),0)+_xlfn.IFNA(VLOOKUP(K1347,Points!$A$2:$B$36,2),0)+_xlfn.IFNA(VLOOKUP(L1347,Points!$A$2:$B$36,2),0)+_xlfn.IFNA(VLOOKUP(M1347,Points!$A$2:$B$36,2),0)+_xlfn.IFNA(VLOOKUP(N1347,Points!$A$2:$B$36,2),0)+_xlfn.IFNA(VLOOKUP(O1347,Points!$A$2:$B$36,2),0)+_xlfn.IFNA(VLOOKUP(P1347,Points!$A$2:$B$36,2),0)+_xlfn.IFNA(VLOOKUP(Q1347,Points!$D$2:$E$36,2),0)+R1347</f>
        <v>4</v>
      </c>
      <c r="D1347" s="22"/>
      <c r="E1347" s="22"/>
      <c r="F1347" s="22"/>
      <c r="G1347" s="22"/>
      <c r="H1347" s="22">
        <v>9</v>
      </c>
      <c r="I1347" s="22"/>
      <c r="J1347" s="22"/>
      <c r="K1347" s="22"/>
      <c r="L1347" s="22"/>
      <c r="M1347" s="22"/>
      <c r="N1347" s="22"/>
      <c r="O1347" s="22"/>
      <c r="P1347" s="22"/>
      <c r="Q1347" s="22"/>
      <c r="R1347" s="22"/>
    </row>
    <row r="1348" spans="1:18" x14ac:dyDescent="0.25">
      <c r="A1348" t="s">
        <v>817</v>
      </c>
      <c r="B1348" t="s">
        <v>1299</v>
      </c>
      <c r="C1348" s="8">
        <f>_xlfn.IFNA(VLOOKUP(E1348,Points!$A$2:$B$36,2),0)+_xlfn.IFNA(VLOOKUP(F1348,Points!$A$2:$B$36,2),0)+_xlfn.IFNA(VLOOKUP(G1348,Points!$A$2:$B$36,2),0)+_xlfn.IFNA(VLOOKUP(H1348,Points!$A$2:$B$36,2),0)+_xlfn.IFNA(VLOOKUP(I1348,Points!$A$2:$B$36,2),0)+_xlfn.IFNA(VLOOKUP(J1348,Points!$A$2:$B$36,2),0)+_xlfn.IFNA(VLOOKUP(K1348,Points!$A$2:$B$36,2),0)+_xlfn.IFNA(VLOOKUP(L1348,Points!$A$2:$B$36,2),0)+_xlfn.IFNA(VLOOKUP(M1348,Points!$A$2:$B$36,2),0)+_xlfn.IFNA(VLOOKUP(N1348,Points!$A$2:$B$36,2),0)+_xlfn.IFNA(VLOOKUP(O1348,Points!$A$2:$B$36,2),0)+_xlfn.IFNA(VLOOKUP(P1348,Points!$A$2:$B$36,2),0)+_xlfn.IFNA(VLOOKUP(Q1348,Points!$D$2:$E$36,2),0)+R1348</f>
        <v>4</v>
      </c>
      <c r="D1348" s="22"/>
      <c r="E1348" s="22"/>
      <c r="F1348" s="22"/>
      <c r="G1348" s="22"/>
      <c r="H1348" s="22"/>
      <c r="I1348" s="22"/>
      <c r="J1348" s="22"/>
      <c r="K1348" s="22">
        <v>9</v>
      </c>
      <c r="L1348" s="22"/>
      <c r="M1348" s="22"/>
      <c r="N1348" s="22"/>
      <c r="O1348" s="22"/>
      <c r="P1348" s="22"/>
      <c r="Q1348" s="22"/>
      <c r="R1348" s="22"/>
    </row>
    <row r="1349" spans="1:18" x14ac:dyDescent="0.25">
      <c r="A1349" t="s">
        <v>586</v>
      </c>
      <c r="B1349" t="s">
        <v>1123</v>
      </c>
      <c r="C1349" s="31">
        <f>_xlfn.IFNA(VLOOKUP(E1349,Points!$A$2:$B$36,2),0)+_xlfn.IFNA(VLOOKUP(F1349,Points!$A$2:$B$36,2),0)+_xlfn.IFNA(VLOOKUP(G1349,Points!$A$2:$B$36,2),0)+_xlfn.IFNA(VLOOKUP(H1349,Points!$A$2:$B$36,2),0)+_xlfn.IFNA(VLOOKUP(I1349,Points!$A$2:$B$36,2),0)+_xlfn.IFNA(VLOOKUP(J1349,Points!$A$2:$B$36,2),0)+_xlfn.IFNA(VLOOKUP(K1349,Points!$A$2:$B$36,2),0)+_xlfn.IFNA(VLOOKUP(L1349,Points!$A$2:$B$36,2),0)+_xlfn.IFNA(VLOOKUP(M1349,Points!$A$2:$B$36,2),0)+_xlfn.IFNA(VLOOKUP(N1349,Points!$A$2:$B$36,2),0)+_xlfn.IFNA(VLOOKUP(O1349,Points!$A$2:$B$36,2),0)+_xlfn.IFNA(VLOOKUP(P1349,Points!$A$2:$B$36,2),0)+_xlfn.IFNA(VLOOKUP(Q1349,Points!$D$2:$E$36,2),0)+R1349</f>
        <v>4</v>
      </c>
      <c r="D1349" s="22"/>
      <c r="E1349" s="22"/>
      <c r="F1349" s="22"/>
      <c r="G1349" s="22"/>
      <c r="H1349" s="22"/>
      <c r="I1349" s="22"/>
      <c r="J1349" s="22" t="s">
        <v>1248</v>
      </c>
      <c r="K1349" s="22"/>
      <c r="L1349" s="22"/>
      <c r="M1349" s="22"/>
      <c r="N1349" s="22"/>
      <c r="O1349" s="22">
        <v>11</v>
      </c>
      <c r="P1349" s="22">
        <v>11</v>
      </c>
      <c r="Q1349" s="22"/>
      <c r="R1349" s="22"/>
    </row>
    <row r="1350" spans="1:18" x14ac:dyDescent="0.25">
      <c r="A1350" t="s">
        <v>771</v>
      </c>
      <c r="B1350" t="s">
        <v>772</v>
      </c>
      <c r="C1350" s="8">
        <f>_xlfn.IFNA(VLOOKUP(E1350,Points!$A$2:$B$36,2),0)+_xlfn.IFNA(VLOOKUP(F1350,Points!$A$2:$B$36,2),0)+_xlfn.IFNA(VLOOKUP(G1350,Points!$A$2:$B$36,2),0)+_xlfn.IFNA(VLOOKUP(H1350,Points!$A$2:$B$36,2),0)+_xlfn.IFNA(VLOOKUP(I1350,Points!$A$2:$B$36,2),0)+_xlfn.IFNA(VLOOKUP(J1350,Points!$A$2:$B$36,2),0)+_xlfn.IFNA(VLOOKUP(K1350,Points!$A$2:$B$36,2),0)+_xlfn.IFNA(VLOOKUP(L1350,Points!$A$2:$B$36,2),0)+_xlfn.IFNA(VLOOKUP(M1350,Points!$A$2:$B$36,2),0)+_xlfn.IFNA(VLOOKUP(N1350,Points!$A$2:$B$36,2),0)+_xlfn.IFNA(VLOOKUP(O1350,Points!$A$2:$B$36,2),0)+_xlfn.IFNA(VLOOKUP(P1350,Points!$A$2:$B$36,2),0)+_xlfn.IFNA(VLOOKUP(Q1350,Points!$D$2:$E$36,2),0)+R1350</f>
        <v>3</v>
      </c>
      <c r="D1350" s="22"/>
      <c r="E1350" s="22"/>
      <c r="F1350" s="22"/>
      <c r="G1350" s="22"/>
      <c r="H1350" s="22">
        <v>10</v>
      </c>
      <c r="I1350" s="22"/>
      <c r="J1350" s="22"/>
      <c r="K1350" s="22"/>
      <c r="L1350" s="22"/>
      <c r="M1350" s="22"/>
      <c r="N1350" s="22"/>
      <c r="O1350" s="22"/>
      <c r="P1350" s="22"/>
      <c r="Q1350" s="22"/>
      <c r="R1350" s="22"/>
    </row>
    <row r="1351" spans="1:18" x14ac:dyDescent="0.25">
      <c r="A1351" t="s">
        <v>1404</v>
      </c>
      <c r="B1351" t="s">
        <v>1405</v>
      </c>
      <c r="C1351" s="32">
        <f>_xlfn.IFNA(VLOOKUP(E1351,Points!$A$2:$B$36,2),0)+_xlfn.IFNA(VLOOKUP(F1351,Points!$A$2:$B$36,2),0)+_xlfn.IFNA(VLOOKUP(G1351,Points!$A$2:$B$36,2),0)+_xlfn.IFNA(VLOOKUP(H1351,Points!$A$2:$B$36,2),0)+_xlfn.IFNA(VLOOKUP(I1351,Points!$A$2:$B$36,2),0)+_xlfn.IFNA(VLOOKUP(J1351,Points!$A$2:$B$36,2),0)+_xlfn.IFNA(VLOOKUP(K1351,Points!$A$2:$B$36,2),0)+_xlfn.IFNA(VLOOKUP(L1351,Points!$A$2:$B$36,2),0)+_xlfn.IFNA(VLOOKUP(M1351,Points!$A$2:$B$36,2),0)+_xlfn.IFNA(VLOOKUP(N1351,Points!$A$2:$B$36,2),0)+_xlfn.IFNA(VLOOKUP(O1351,Points!$A$2:$B$36,2),0)+_xlfn.IFNA(VLOOKUP(P1351,Points!$A$2:$B$36,2),0)+_xlfn.IFNA(VLOOKUP(Q1351,Points!$D$2:$E$36,2),0)+R1351</f>
        <v>3</v>
      </c>
      <c r="D1351" s="22"/>
      <c r="E1351" s="22"/>
      <c r="F1351" s="22"/>
      <c r="G1351" s="22"/>
      <c r="H1351" s="22"/>
      <c r="I1351" s="22"/>
      <c r="J1351" s="22"/>
      <c r="K1351" s="22"/>
      <c r="L1351" s="22">
        <v>11</v>
      </c>
      <c r="M1351" s="22"/>
      <c r="N1351" s="22">
        <v>13</v>
      </c>
      <c r="O1351" s="22"/>
      <c r="P1351" s="22"/>
      <c r="Q1351" s="22"/>
      <c r="R1351" s="22"/>
    </row>
    <row r="1352" spans="1:18" x14ac:dyDescent="0.25">
      <c r="A1352" t="s">
        <v>1301</v>
      </c>
      <c r="B1352" t="s">
        <v>1564</v>
      </c>
      <c r="C1352" s="8">
        <f>_xlfn.IFNA(VLOOKUP(E1352,Points!$A$2:$B$36,2),0)+_xlfn.IFNA(VLOOKUP(F1352,Points!$A$2:$B$36,2),0)+_xlfn.IFNA(VLOOKUP(G1352,Points!$A$2:$B$36,2),0)+_xlfn.IFNA(VLOOKUP(H1352,Points!$A$2:$B$36,2),0)+_xlfn.IFNA(VLOOKUP(I1352,Points!$A$2:$B$36,2),0)+_xlfn.IFNA(VLOOKUP(J1352,Points!$A$2:$B$36,2),0)+_xlfn.IFNA(VLOOKUP(K1352,Points!$A$2:$B$36,2),0)+_xlfn.IFNA(VLOOKUP(L1352,Points!$A$2:$B$36,2),0)+_xlfn.IFNA(VLOOKUP(M1352,Points!$A$2:$B$36,2),0)+_xlfn.IFNA(VLOOKUP(N1352,Points!$A$2:$B$36,2),0)+_xlfn.IFNA(VLOOKUP(O1352,Points!$A$2:$B$36,2),0)+_xlfn.IFNA(VLOOKUP(P1352,Points!$A$2:$B$36,2),0)+_xlfn.IFNA(VLOOKUP(Q1352,Points!$D$2:$E$36,2),0)+R1352</f>
        <v>3</v>
      </c>
      <c r="D1352" s="22"/>
      <c r="E1352" s="22"/>
      <c r="F1352" s="22"/>
      <c r="G1352" s="22"/>
      <c r="H1352" s="22"/>
      <c r="I1352" s="22"/>
      <c r="J1352" s="22"/>
      <c r="K1352" s="22"/>
      <c r="L1352" s="22"/>
      <c r="M1352" s="22"/>
      <c r="N1352" s="22"/>
      <c r="O1352" s="22">
        <v>10</v>
      </c>
      <c r="P1352" s="22"/>
      <c r="Q1352" s="22"/>
      <c r="R1352" s="22"/>
    </row>
    <row r="1353" spans="1:18" x14ac:dyDescent="0.25">
      <c r="A1353" t="s">
        <v>774</v>
      </c>
      <c r="B1353" t="s">
        <v>775</v>
      </c>
      <c r="C1353" s="8">
        <f>_xlfn.IFNA(VLOOKUP(E1353,Points!$A$2:$B$36,2),0)+_xlfn.IFNA(VLOOKUP(F1353,Points!$A$2:$B$36,2),0)+_xlfn.IFNA(VLOOKUP(G1353,Points!$A$2:$B$36,2),0)+_xlfn.IFNA(VLOOKUP(H1353,Points!$A$2:$B$36,2),0)+_xlfn.IFNA(VLOOKUP(I1353,Points!$A$2:$B$36,2),0)+_xlfn.IFNA(VLOOKUP(J1353,Points!$A$2:$B$36,2),0)+_xlfn.IFNA(VLOOKUP(K1353,Points!$A$2:$B$36,2),0)+_xlfn.IFNA(VLOOKUP(L1353,Points!$A$2:$B$36,2),0)+_xlfn.IFNA(VLOOKUP(M1353,Points!$A$2:$B$36,2),0)+_xlfn.IFNA(VLOOKUP(N1353,Points!$A$2:$B$36,2),0)+_xlfn.IFNA(VLOOKUP(O1353,Points!$A$2:$B$36,2),0)+_xlfn.IFNA(VLOOKUP(P1353,Points!$A$2:$B$36,2),0)+_xlfn.IFNA(VLOOKUP(Q1353,Points!$D$2:$E$36,2),0)+R1353</f>
        <v>2</v>
      </c>
      <c r="D1353" s="22"/>
      <c r="E1353" s="22"/>
      <c r="F1353" s="22"/>
      <c r="G1353" s="22"/>
      <c r="H1353" s="22">
        <v>11</v>
      </c>
      <c r="I1353" s="22"/>
      <c r="J1353" s="22"/>
      <c r="K1353" s="22"/>
      <c r="L1353" s="22"/>
      <c r="M1353" s="22"/>
      <c r="N1353" s="22"/>
      <c r="O1353" s="22"/>
      <c r="P1353" s="22"/>
      <c r="Q1353" s="22"/>
      <c r="R1353" s="22"/>
    </row>
    <row r="1354" spans="1:18" x14ac:dyDescent="0.25">
      <c r="A1354" t="s">
        <v>1054</v>
      </c>
      <c r="B1354" t="s">
        <v>1131</v>
      </c>
      <c r="C1354" s="8">
        <f>_xlfn.IFNA(VLOOKUP(E1354,Points!$A$2:$B$36,2),0)+_xlfn.IFNA(VLOOKUP(F1354,Points!$A$2:$B$36,2),0)+_xlfn.IFNA(VLOOKUP(G1354,Points!$A$2:$B$36,2),0)+_xlfn.IFNA(VLOOKUP(H1354,Points!$A$2:$B$36,2),0)+_xlfn.IFNA(VLOOKUP(I1354,Points!$A$2:$B$36,2),0)+_xlfn.IFNA(VLOOKUP(J1354,Points!$A$2:$B$36,2),0)+_xlfn.IFNA(VLOOKUP(K1354,Points!$A$2:$B$36,2),0)+_xlfn.IFNA(VLOOKUP(L1354,Points!$A$2:$B$36,2),0)+_xlfn.IFNA(VLOOKUP(M1354,Points!$A$2:$B$36,2),0)+_xlfn.IFNA(VLOOKUP(N1354,Points!$A$2:$B$36,2),0)+_xlfn.IFNA(VLOOKUP(O1354,Points!$A$2:$B$36,2),0)+_xlfn.IFNA(VLOOKUP(P1354,Points!$A$2:$B$36,2),0)+_xlfn.IFNA(VLOOKUP(Q1354,Points!$D$2:$E$36,2),0)+R1354</f>
        <v>2</v>
      </c>
      <c r="D1354" s="22"/>
      <c r="E1354" s="22"/>
      <c r="F1354" s="22"/>
      <c r="G1354" s="22"/>
      <c r="H1354" s="22"/>
      <c r="I1354" s="22"/>
      <c r="J1354" s="22">
        <v>11</v>
      </c>
      <c r="K1354" s="22"/>
      <c r="L1354" s="22"/>
      <c r="M1354" s="22"/>
      <c r="N1354" s="22"/>
      <c r="O1354" s="22"/>
      <c r="P1354" s="22"/>
      <c r="Q1354" s="22"/>
      <c r="R1354" s="22"/>
    </row>
    <row r="1355" spans="1:18" x14ac:dyDescent="0.25">
      <c r="A1355" t="s">
        <v>779</v>
      </c>
      <c r="B1355" t="s">
        <v>780</v>
      </c>
      <c r="C1355" s="8">
        <f>_xlfn.IFNA(VLOOKUP(E1355,Points!$A$2:$B$36,2),0)+_xlfn.IFNA(VLOOKUP(F1355,Points!$A$2:$B$36,2),0)+_xlfn.IFNA(VLOOKUP(G1355,Points!$A$2:$B$36,2),0)+_xlfn.IFNA(VLOOKUP(H1355,Points!$A$2:$B$36,2),0)+_xlfn.IFNA(VLOOKUP(I1355,Points!$A$2:$B$36,2),0)+_xlfn.IFNA(VLOOKUP(J1355,Points!$A$2:$B$36,2),0)+_xlfn.IFNA(VLOOKUP(K1355,Points!$A$2:$B$36,2),0)+_xlfn.IFNA(VLOOKUP(L1355,Points!$A$2:$B$36,2),0)+_xlfn.IFNA(VLOOKUP(M1355,Points!$A$2:$B$36,2),0)+_xlfn.IFNA(VLOOKUP(N1355,Points!$A$2:$B$36,2),0)+_xlfn.IFNA(VLOOKUP(O1355,Points!$A$2:$B$36,2),0)+_xlfn.IFNA(VLOOKUP(P1355,Points!$A$2:$B$36,2),0)+_xlfn.IFNA(VLOOKUP(Q1355,Points!$D$2:$E$36,2),0)+R1355</f>
        <v>1</v>
      </c>
      <c r="D1355" s="22"/>
      <c r="E1355" s="22"/>
      <c r="F1355">
        <v>15</v>
      </c>
      <c r="G1355" s="22"/>
      <c r="H1355" s="22"/>
      <c r="I1355" s="22"/>
      <c r="J1355" s="22"/>
      <c r="K1355" s="22"/>
      <c r="L1355" s="22"/>
      <c r="M1355" s="22"/>
      <c r="N1355" s="22"/>
      <c r="O1355" s="22"/>
      <c r="P1355" s="22"/>
      <c r="Q1355" s="22"/>
      <c r="R1355" s="22"/>
    </row>
    <row r="1356" spans="1:18" x14ac:dyDescent="0.25">
      <c r="A1356" t="s">
        <v>781</v>
      </c>
      <c r="B1356" t="s">
        <v>239</v>
      </c>
      <c r="C1356" s="8">
        <f>_xlfn.IFNA(VLOOKUP(E1356,Points!$A$2:$B$36,2),0)+_xlfn.IFNA(VLOOKUP(F1356,Points!$A$2:$B$36,2),0)+_xlfn.IFNA(VLOOKUP(G1356,Points!$A$2:$B$36,2),0)+_xlfn.IFNA(VLOOKUP(H1356,Points!$A$2:$B$36,2),0)+_xlfn.IFNA(VLOOKUP(I1356,Points!$A$2:$B$36,2),0)+_xlfn.IFNA(VLOOKUP(J1356,Points!$A$2:$B$36,2),0)+_xlfn.IFNA(VLOOKUP(K1356,Points!$A$2:$B$36,2),0)+_xlfn.IFNA(VLOOKUP(L1356,Points!$A$2:$B$36,2),0)+_xlfn.IFNA(VLOOKUP(M1356,Points!$A$2:$B$36,2),0)+_xlfn.IFNA(VLOOKUP(N1356,Points!$A$2:$B$36,2),0)+_xlfn.IFNA(VLOOKUP(O1356,Points!$A$2:$B$36,2),0)+_xlfn.IFNA(VLOOKUP(P1356,Points!$A$2:$B$36,2),0)+_xlfn.IFNA(VLOOKUP(Q1356,Points!$D$2:$E$36,2),0)+R1356</f>
        <v>1</v>
      </c>
      <c r="D1356" s="22"/>
      <c r="E1356" s="22"/>
      <c r="F1356">
        <v>16</v>
      </c>
      <c r="G1356" s="22"/>
      <c r="H1356" s="22"/>
      <c r="I1356" s="22"/>
      <c r="J1356" s="22"/>
      <c r="K1356" s="22"/>
      <c r="L1356" s="22"/>
      <c r="M1356" s="22"/>
      <c r="N1356" s="22"/>
      <c r="O1356" s="22"/>
      <c r="P1356" s="22"/>
      <c r="Q1356" s="22"/>
      <c r="R1356" s="22"/>
    </row>
    <row r="1357" spans="1:18" x14ac:dyDescent="0.25">
      <c r="A1357" t="s">
        <v>782</v>
      </c>
      <c r="B1357" t="s">
        <v>783</v>
      </c>
      <c r="C1357" s="8">
        <f>_xlfn.IFNA(VLOOKUP(E1357,Points!$A$2:$B$36,2),0)+_xlfn.IFNA(VLOOKUP(F1357,Points!$A$2:$B$36,2),0)+_xlfn.IFNA(VLOOKUP(G1357,Points!$A$2:$B$36,2),0)+_xlfn.IFNA(VLOOKUP(H1357,Points!$A$2:$B$36,2),0)+_xlfn.IFNA(VLOOKUP(I1357,Points!$A$2:$B$36,2),0)+_xlfn.IFNA(VLOOKUP(J1357,Points!$A$2:$B$36,2),0)+_xlfn.IFNA(VLOOKUP(K1357,Points!$A$2:$B$36,2),0)+_xlfn.IFNA(VLOOKUP(L1357,Points!$A$2:$B$36,2),0)+_xlfn.IFNA(VLOOKUP(M1357,Points!$A$2:$B$36,2),0)+_xlfn.IFNA(VLOOKUP(N1357,Points!$A$2:$B$36,2),0)+_xlfn.IFNA(VLOOKUP(O1357,Points!$A$2:$B$36,2),0)+_xlfn.IFNA(VLOOKUP(P1357,Points!$A$2:$B$36,2),0)+_xlfn.IFNA(VLOOKUP(Q1357,Points!$D$2:$E$36,2),0)+R1357</f>
        <v>1</v>
      </c>
      <c r="D1357" s="22"/>
      <c r="E1357" s="22"/>
      <c r="F1357" s="22"/>
      <c r="G1357" s="22">
        <v>14</v>
      </c>
      <c r="H1357" s="22"/>
      <c r="I1357" s="22"/>
      <c r="J1357" s="22"/>
      <c r="K1357" s="22"/>
      <c r="L1357" s="22"/>
      <c r="M1357" s="22"/>
      <c r="N1357" s="22"/>
      <c r="O1357" s="22"/>
      <c r="P1357" s="22"/>
      <c r="Q1357" s="22"/>
      <c r="R1357" s="22"/>
    </row>
    <row r="1358" spans="1:18" x14ac:dyDescent="0.25">
      <c r="A1358" t="s">
        <v>784</v>
      </c>
      <c r="B1358" t="s">
        <v>785</v>
      </c>
      <c r="C1358" s="8">
        <f>_xlfn.IFNA(VLOOKUP(E1358,Points!$A$2:$B$36,2),0)+_xlfn.IFNA(VLOOKUP(F1358,Points!$A$2:$B$36,2),0)+_xlfn.IFNA(VLOOKUP(G1358,Points!$A$2:$B$36,2),0)+_xlfn.IFNA(VLOOKUP(H1358,Points!$A$2:$B$36,2),0)+_xlfn.IFNA(VLOOKUP(I1358,Points!$A$2:$B$36,2),0)+_xlfn.IFNA(VLOOKUP(J1358,Points!$A$2:$B$36,2),0)+_xlfn.IFNA(VLOOKUP(K1358,Points!$A$2:$B$36,2),0)+_xlfn.IFNA(VLOOKUP(L1358,Points!$A$2:$B$36,2),0)+_xlfn.IFNA(VLOOKUP(M1358,Points!$A$2:$B$36,2),0)+_xlfn.IFNA(VLOOKUP(N1358,Points!$A$2:$B$36,2),0)+_xlfn.IFNA(VLOOKUP(O1358,Points!$A$2:$B$36,2),0)+_xlfn.IFNA(VLOOKUP(P1358,Points!$A$2:$B$36,2),0)+_xlfn.IFNA(VLOOKUP(Q1358,Points!$D$2:$E$36,2),0)+R1358</f>
        <v>1</v>
      </c>
      <c r="D1358" s="22"/>
      <c r="E1358" s="22"/>
      <c r="F1358" s="22"/>
      <c r="G1358" s="22"/>
      <c r="H1358" s="22">
        <v>12</v>
      </c>
      <c r="I1358" s="22"/>
      <c r="J1358" s="22"/>
      <c r="K1358" s="22"/>
      <c r="L1358" s="22"/>
      <c r="M1358" s="22"/>
      <c r="N1358" s="22"/>
      <c r="O1358" s="22"/>
      <c r="P1358" s="22"/>
      <c r="Q1358" s="22"/>
      <c r="R1358" s="22"/>
    </row>
    <row r="1359" spans="1:18" x14ac:dyDescent="0.25">
      <c r="A1359" t="s">
        <v>1179</v>
      </c>
      <c r="B1359" t="s">
        <v>1180</v>
      </c>
      <c r="C1359" s="8">
        <f>_xlfn.IFNA(VLOOKUP(E1359,Points!$A$2:$B$36,2),0)+_xlfn.IFNA(VLOOKUP(F1359,Points!$A$2:$B$36,2),0)+_xlfn.IFNA(VLOOKUP(G1359,Points!$A$2:$B$36,2),0)+_xlfn.IFNA(VLOOKUP(H1359,Points!$A$2:$B$36,2),0)+_xlfn.IFNA(VLOOKUP(I1359,Points!$A$2:$B$36,2),0)+_xlfn.IFNA(VLOOKUP(J1359,Points!$A$2:$B$36,2),0)+_xlfn.IFNA(VLOOKUP(K1359,Points!$A$2:$B$36,2),0)+_xlfn.IFNA(VLOOKUP(L1359,Points!$A$2:$B$36,2),0)+_xlfn.IFNA(VLOOKUP(M1359,Points!$A$2:$B$36,2),0)+_xlfn.IFNA(VLOOKUP(N1359,Points!$A$2:$B$36,2),0)+_xlfn.IFNA(VLOOKUP(O1359,Points!$A$2:$B$36,2),0)+_xlfn.IFNA(VLOOKUP(P1359,Points!$A$2:$B$36,2),0)+_xlfn.IFNA(VLOOKUP(Q1359,Points!$D$2:$E$36,2),0)+R1359</f>
        <v>1</v>
      </c>
      <c r="D1359" s="22"/>
      <c r="E1359" s="22"/>
      <c r="F1359" s="22"/>
      <c r="G1359" s="22"/>
      <c r="H1359" s="22"/>
      <c r="I1359" s="22"/>
      <c r="J1359" s="22">
        <v>13</v>
      </c>
      <c r="K1359" s="22"/>
      <c r="L1359" s="22"/>
      <c r="M1359" s="22"/>
      <c r="N1359" s="22"/>
      <c r="O1359" s="22"/>
      <c r="P1359" s="22"/>
      <c r="Q1359" s="22"/>
      <c r="R1359" s="22"/>
    </row>
    <row r="1360" spans="1:18" x14ac:dyDescent="0.25">
      <c r="A1360" t="s">
        <v>1406</v>
      </c>
      <c r="B1360" t="s">
        <v>668</v>
      </c>
      <c r="C1360" s="8">
        <f>_xlfn.IFNA(VLOOKUP(E1360,Points!$A$2:$B$36,2),0)+_xlfn.IFNA(VLOOKUP(F1360,Points!$A$2:$B$36,2),0)+_xlfn.IFNA(VLOOKUP(G1360,Points!$A$2:$B$36,2),0)+_xlfn.IFNA(VLOOKUP(H1360,Points!$A$2:$B$36,2),0)+_xlfn.IFNA(VLOOKUP(I1360,Points!$A$2:$B$36,2),0)+_xlfn.IFNA(VLOOKUP(J1360,Points!$A$2:$B$36,2),0)+_xlfn.IFNA(VLOOKUP(K1360,Points!$A$2:$B$36,2),0)+_xlfn.IFNA(VLOOKUP(L1360,Points!$A$2:$B$36,2),0)+_xlfn.IFNA(VLOOKUP(M1360,Points!$A$2:$B$36,2),0)+_xlfn.IFNA(VLOOKUP(N1360,Points!$A$2:$B$36,2),0)+_xlfn.IFNA(VLOOKUP(O1360,Points!$A$2:$B$36,2),0)+_xlfn.IFNA(VLOOKUP(P1360,Points!$A$2:$B$36,2),0)+_xlfn.IFNA(VLOOKUP(Q1360,Points!$D$2:$E$36,2),0)+R1360</f>
        <v>1</v>
      </c>
      <c r="D1360" s="22"/>
      <c r="E1360" s="22"/>
      <c r="F1360" s="22"/>
      <c r="G1360" s="22"/>
      <c r="H1360" s="22"/>
      <c r="I1360" s="22"/>
      <c r="J1360" s="22"/>
      <c r="K1360" s="22"/>
      <c r="L1360" s="22">
        <v>12</v>
      </c>
      <c r="M1360" s="22"/>
      <c r="N1360" s="22"/>
      <c r="O1360" s="22"/>
      <c r="P1360" s="22"/>
      <c r="Q1360" s="22"/>
      <c r="R1360" s="22"/>
    </row>
    <row r="1361" spans="1:18" x14ac:dyDescent="0.25">
      <c r="A1361" t="s">
        <v>787</v>
      </c>
      <c r="B1361" t="s">
        <v>788</v>
      </c>
      <c r="C1361" s="8">
        <f>_xlfn.IFNA(VLOOKUP(E1361,Points!$A$2:$B$36,2),0)+_xlfn.IFNA(VLOOKUP(F1361,Points!$A$2:$B$36,2),0)+_xlfn.IFNA(VLOOKUP(G1361,Points!$A$2:$B$36,2),0)+_xlfn.IFNA(VLOOKUP(H1361,Points!$A$2:$B$36,2),0)+_xlfn.IFNA(VLOOKUP(I1361,Points!$A$2:$B$36,2),0)+_xlfn.IFNA(VLOOKUP(J1361,Points!$A$2:$B$36,2),0)+_xlfn.IFNA(VLOOKUP(K1361,Points!$A$2:$B$36,2),0)+_xlfn.IFNA(VLOOKUP(L1361,Points!$A$2:$B$36,2),0)+_xlfn.IFNA(VLOOKUP(M1361,Points!$A$2:$B$36,2),0)+_xlfn.IFNA(VLOOKUP(N1361,Points!$A$2:$B$36,2),0)+_xlfn.IFNA(VLOOKUP(O1361,Points!$A$2:$B$36,2),0)+_xlfn.IFNA(VLOOKUP(P1361,Points!$A$2:$B$36,2),0)+_xlfn.IFNA(VLOOKUP(Q1361,Points!$D$2:$E$36,2),0)+R1361</f>
        <v>1</v>
      </c>
      <c r="D1361" s="22"/>
      <c r="E1361" s="22"/>
      <c r="F1361" s="22"/>
      <c r="G1361" s="22"/>
      <c r="H1361" s="22"/>
      <c r="I1361" s="22"/>
      <c r="J1361" s="22"/>
      <c r="K1361" s="22"/>
      <c r="L1361" s="22"/>
      <c r="M1361" s="22"/>
      <c r="N1361" s="22">
        <v>12</v>
      </c>
      <c r="O1361" s="22"/>
      <c r="P1361" s="22"/>
      <c r="Q1361" s="22"/>
      <c r="R1361" s="22"/>
    </row>
    <row r="1362" spans="1:18" x14ac:dyDescent="0.25">
      <c r="A1362" t="s">
        <v>1563</v>
      </c>
      <c r="B1362" t="s">
        <v>1501</v>
      </c>
      <c r="C1362" s="8">
        <f>_xlfn.IFNA(VLOOKUP(E1362,Points!$A$2:$B$36,2),0)+_xlfn.IFNA(VLOOKUP(F1362,Points!$A$2:$B$36,2),0)+_xlfn.IFNA(VLOOKUP(G1362,Points!$A$2:$B$36,2),0)+_xlfn.IFNA(VLOOKUP(H1362,Points!$A$2:$B$36,2),0)+_xlfn.IFNA(VLOOKUP(I1362,Points!$A$2:$B$36,2),0)+_xlfn.IFNA(VLOOKUP(J1362,Points!$A$2:$B$36,2),0)+_xlfn.IFNA(VLOOKUP(K1362,Points!$A$2:$B$36,2),0)+_xlfn.IFNA(VLOOKUP(L1362,Points!$A$2:$B$36,2),0)+_xlfn.IFNA(VLOOKUP(M1362,Points!$A$2:$B$36,2),0)+_xlfn.IFNA(VLOOKUP(N1362,Points!$A$2:$B$36,2),0)+_xlfn.IFNA(VLOOKUP(O1362,Points!$A$2:$B$36,2),0)+_xlfn.IFNA(VLOOKUP(P1362,Points!$A$2:$B$36,2),0)+_xlfn.IFNA(VLOOKUP(Q1362,Points!$D$2:$E$36,2),0)+R1362</f>
        <v>1</v>
      </c>
      <c r="D1362" s="22"/>
      <c r="E1362" s="22"/>
      <c r="F1362" s="22"/>
      <c r="G1362" s="22"/>
      <c r="H1362" s="22"/>
      <c r="I1362" s="22"/>
      <c r="J1362" s="22"/>
      <c r="K1362" s="22"/>
      <c r="L1362" s="22"/>
      <c r="M1362" s="22"/>
      <c r="N1362" s="22"/>
      <c r="O1362" s="22">
        <v>12</v>
      </c>
      <c r="P1362" s="22"/>
      <c r="Q1362" s="22"/>
      <c r="R1362" s="22"/>
    </row>
    <row r="1363" spans="1:18" hidden="1" x14ac:dyDescent="0.25">
      <c r="C1363" s="8">
        <f>_xlfn.IFNA(VLOOKUP(E1363,Points!$A$2:$B$36,2),0)+_xlfn.IFNA(VLOOKUP(F1363,Points!$A$2:$B$36,2),0)+_xlfn.IFNA(VLOOKUP(G1363,Points!$A$2:$B$36,2),0)+_xlfn.IFNA(VLOOKUP(H1363,Points!$A$2:$B$36,2),0)+_xlfn.IFNA(VLOOKUP(I1363,Points!$A$2:$B$36,2),0)+_xlfn.IFNA(VLOOKUP(J1363,Points!$A$2:$B$36,2),0)+_xlfn.IFNA(VLOOKUP(K1363,Points!$A$2:$B$36,2),0)+_xlfn.IFNA(VLOOKUP(L1363,Points!$A$2:$B$36,2),0)+_xlfn.IFNA(VLOOKUP(M1363,Points!$A$2:$B$36,2),0)+_xlfn.IFNA(VLOOKUP(N1363,Points!$A$2:$B$36,2),0)+_xlfn.IFNA(VLOOKUP(O1363,Points!$A$2:$B$36,2),0)+_xlfn.IFNA(VLOOKUP(P1363,Points!$A$2:$B$36,2),0)+_xlfn.IFNA(VLOOKUP(Q1363,Points!$D$2:$E$36,2),0)+R1363</f>
        <v>0</v>
      </c>
      <c r="D1363" s="22"/>
      <c r="E1363" s="22"/>
      <c r="F1363" s="22"/>
      <c r="G1363" s="22"/>
      <c r="H1363" s="22"/>
      <c r="I1363" s="22"/>
      <c r="J1363" s="22"/>
      <c r="K1363" s="22"/>
      <c r="L1363" s="22"/>
      <c r="M1363" s="22"/>
      <c r="N1363" s="22"/>
      <c r="O1363" s="22"/>
      <c r="P1363" s="22"/>
      <c r="Q1363" s="22"/>
      <c r="R1363" s="22"/>
    </row>
    <row r="1364" spans="1:18" hidden="1" x14ac:dyDescent="0.25">
      <c r="C1364" s="8">
        <f>_xlfn.IFNA(VLOOKUP(E1364,Points!$A$2:$B$36,2),0)+_xlfn.IFNA(VLOOKUP(F1364,Points!$A$2:$B$36,2),0)+_xlfn.IFNA(VLOOKUP(G1364,Points!$A$2:$B$36,2),0)+_xlfn.IFNA(VLOOKUP(H1364,Points!$A$2:$B$36,2),0)+_xlfn.IFNA(VLOOKUP(I1364,Points!$A$2:$B$36,2),0)+_xlfn.IFNA(VLOOKUP(J1364,Points!$A$2:$B$36,2),0)+_xlfn.IFNA(VLOOKUP(K1364,Points!$A$2:$B$36,2),0)+_xlfn.IFNA(VLOOKUP(L1364,Points!$A$2:$B$36,2),0)+_xlfn.IFNA(VLOOKUP(M1364,Points!$A$2:$B$36,2),0)+_xlfn.IFNA(VLOOKUP(N1364,Points!$A$2:$B$36,2),0)+_xlfn.IFNA(VLOOKUP(O1364,Points!$A$2:$B$36,2),0)+_xlfn.IFNA(VLOOKUP(P1364,Points!$A$2:$B$36,2),0)+_xlfn.IFNA(VLOOKUP(Q1364,Points!$D$2:$E$36,2),0)+R1364</f>
        <v>0</v>
      </c>
      <c r="D1364" s="22"/>
      <c r="E1364" s="22"/>
      <c r="F1364" s="22"/>
      <c r="G1364" s="22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</row>
    <row r="1365" spans="1:18" hidden="1" x14ac:dyDescent="0.25">
      <c r="C1365" s="8">
        <f>_xlfn.IFNA(VLOOKUP(E1365,Points!$A$2:$B$36,2),0)+_xlfn.IFNA(VLOOKUP(F1365,Points!$A$2:$B$36,2),0)+_xlfn.IFNA(VLOOKUP(G1365,Points!$A$2:$B$36,2),0)+_xlfn.IFNA(VLOOKUP(H1365,Points!$A$2:$B$36,2),0)+_xlfn.IFNA(VLOOKUP(I1365,Points!$A$2:$B$36,2),0)+_xlfn.IFNA(VLOOKUP(J1365,Points!$A$2:$B$36,2),0)+_xlfn.IFNA(VLOOKUP(K1365,Points!$A$2:$B$36,2),0)+_xlfn.IFNA(VLOOKUP(L1365,Points!$A$2:$B$36,2),0)+_xlfn.IFNA(VLOOKUP(M1365,Points!$A$2:$B$36,2),0)+_xlfn.IFNA(VLOOKUP(N1365,Points!$A$2:$B$36,2),0)+_xlfn.IFNA(VLOOKUP(O1365,Points!$A$2:$B$36,2),0)+_xlfn.IFNA(VLOOKUP(P1365,Points!$A$2:$B$36,2),0)+_xlfn.IFNA(VLOOKUP(Q1365,Points!$D$2:$E$36,2),0)+R1365</f>
        <v>0</v>
      </c>
      <c r="D1365" s="22"/>
      <c r="E1365" s="22"/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  <c r="P1365" s="22"/>
      <c r="Q1365" s="22"/>
      <c r="R1365" s="22"/>
    </row>
    <row r="1366" spans="1:18" hidden="1" x14ac:dyDescent="0.25">
      <c r="C1366" s="8">
        <f>_xlfn.IFNA(VLOOKUP(E1366,Points!$A$2:$B$36,2),0)+_xlfn.IFNA(VLOOKUP(F1366,Points!$A$2:$B$36,2),0)+_xlfn.IFNA(VLOOKUP(G1366,Points!$A$2:$B$36,2),0)+_xlfn.IFNA(VLOOKUP(H1366,Points!$A$2:$B$36,2),0)+_xlfn.IFNA(VLOOKUP(I1366,Points!$A$2:$B$36,2),0)+_xlfn.IFNA(VLOOKUP(J1366,Points!$A$2:$B$36,2),0)+_xlfn.IFNA(VLOOKUP(K1366,Points!$A$2:$B$36,2),0)+_xlfn.IFNA(VLOOKUP(L1366,Points!$A$2:$B$36,2),0)+_xlfn.IFNA(VLOOKUP(M1366,Points!$A$2:$B$36,2),0)+_xlfn.IFNA(VLOOKUP(N1366,Points!$A$2:$B$36,2),0)+_xlfn.IFNA(VLOOKUP(O1366,Points!$A$2:$B$36,2),0)+_xlfn.IFNA(VLOOKUP(P1366,Points!$A$2:$B$36,2),0)+_xlfn.IFNA(VLOOKUP(Q1366,Points!$D$2:$E$36,2),0)+R1366</f>
        <v>0</v>
      </c>
      <c r="D1366" s="22"/>
      <c r="E1366" s="22"/>
      <c r="F1366" s="22"/>
      <c r="G1366" s="22"/>
      <c r="H1366" s="22"/>
      <c r="I1366" s="22"/>
      <c r="J1366" s="22"/>
      <c r="K1366" s="22"/>
      <c r="L1366" s="22"/>
      <c r="M1366" s="22"/>
      <c r="N1366" s="22"/>
      <c r="O1366" s="22"/>
      <c r="P1366" s="22"/>
      <c r="Q1366" s="22"/>
      <c r="R1366" s="22"/>
    </row>
    <row r="1367" spans="1:18" hidden="1" x14ac:dyDescent="0.25">
      <c r="C1367" s="8">
        <f>_xlfn.IFNA(VLOOKUP(E1367,Points!$A$2:$B$36,2),0)+_xlfn.IFNA(VLOOKUP(F1367,Points!$A$2:$B$36,2),0)+_xlfn.IFNA(VLOOKUP(G1367,Points!$A$2:$B$36,2),0)+_xlfn.IFNA(VLOOKUP(H1367,Points!$A$2:$B$36,2),0)+_xlfn.IFNA(VLOOKUP(I1367,Points!$A$2:$B$36,2),0)+_xlfn.IFNA(VLOOKUP(J1367,Points!$A$2:$B$36,2),0)+_xlfn.IFNA(VLOOKUP(K1367,Points!$A$2:$B$36,2),0)+_xlfn.IFNA(VLOOKUP(L1367,Points!$A$2:$B$36,2),0)+_xlfn.IFNA(VLOOKUP(M1367,Points!$A$2:$B$36,2),0)+_xlfn.IFNA(VLOOKUP(N1367,Points!$A$2:$B$36,2),0)+_xlfn.IFNA(VLOOKUP(O1367,Points!$A$2:$B$36,2),0)+_xlfn.IFNA(VLOOKUP(P1367,Points!$A$2:$B$36,2),0)+_xlfn.IFNA(VLOOKUP(Q1367,Points!$D$2:$E$36,2),0)+R1367</f>
        <v>0</v>
      </c>
      <c r="D1367" s="22"/>
      <c r="E1367" s="22"/>
      <c r="F1367" s="22"/>
      <c r="G1367" s="22"/>
      <c r="H1367" s="22"/>
      <c r="I1367" s="22"/>
      <c r="J1367" s="22"/>
      <c r="K1367" s="22"/>
      <c r="L1367" s="22"/>
      <c r="M1367" s="22"/>
      <c r="N1367" s="22"/>
      <c r="O1367" s="22"/>
      <c r="P1367" s="22"/>
      <c r="Q1367" s="22"/>
      <c r="R1367" s="22"/>
    </row>
    <row r="1368" spans="1:18" hidden="1" x14ac:dyDescent="0.25">
      <c r="C1368" s="8">
        <f>_xlfn.IFNA(VLOOKUP(E1368,Points!$A$2:$B$36,2),0)+_xlfn.IFNA(VLOOKUP(F1368,Points!$A$2:$B$36,2),0)+_xlfn.IFNA(VLOOKUP(G1368,Points!$A$2:$B$36,2),0)+_xlfn.IFNA(VLOOKUP(H1368,Points!$A$2:$B$36,2),0)+_xlfn.IFNA(VLOOKUP(I1368,Points!$A$2:$B$36,2),0)+_xlfn.IFNA(VLOOKUP(J1368,Points!$A$2:$B$36,2),0)+_xlfn.IFNA(VLOOKUP(K1368,Points!$A$2:$B$36,2),0)+_xlfn.IFNA(VLOOKUP(L1368,Points!$A$2:$B$36,2),0)+_xlfn.IFNA(VLOOKUP(M1368,Points!$A$2:$B$36,2),0)+_xlfn.IFNA(VLOOKUP(N1368,Points!$A$2:$B$36,2),0)+_xlfn.IFNA(VLOOKUP(O1368,Points!$A$2:$B$36,2),0)+_xlfn.IFNA(VLOOKUP(P1368,Points!$A$2:$B$36,2),0)+_xlfn.IFNA(VLOOKUP(Q1368,Points!$D$2:$E$36,2),0)+R1368</f>
        <v>0</v>
      </c>
      <c r="D1368" s="22"/>
      <c r="E1368" s="22"/>
      <c r="F1368" s="22"/>
      <c r="G1368" s="22"/>
      <c r="H1368" s="22"/>
      <c r="I1368" s="22"/>
      <c r="J1368" s="22"/>
      <c r="K1368" s="22"/>
      <c r="L1368" s="22"/>
      <c r="M1368" s="22"/>
      <c r="N1368" s="22"/>
      <c r="O1368" s="22"/>
      <c r="P1368" s="22"/>
      <c r="Q1368" s="22"/>
      <c r="R1368" s="22"/>
    </row>
    <row r="1369" spans="1:18" hidden="1" x14ac:dyDescent="0.25">
      <c r="C1369" s="8">
        <f>_xlfn.IFNA(VLOOKUP(E1369,Points!$A$2:$B$36,2),0)+_xlfn.IFNA(VLOOKUP(F1369,Points!$A$2:$B$36,2),0)+_xlfn.IFNA(VLOOKUP(G1369,Points!$A$2:$B$36,2),0)+_xlfn.IFNA(VLOOKUP(H1369,Points!$A$2:$B$36,2),0)+_xlfn.IFNA(VLOOKUP(I1369,Points!$A$2:$B$36,2),0)+_xlfn.IFNA(VLOOKUP(J1369,Points!$A$2:$B$36,2),0)+_xlfn.IFNA(VLOOKUP(K1369,Points!$A$2:$B$36,2),0)+_xlfn.IFNA(VLOOKUP(L1369,Points!$A$2:$B$36,2),0)+_xlfn.IFNA(VLOOKUP(M1369,Points!$A$2:$B$36,2),0)+_xlfn.IFNA(VLOOKUP(N1369,Points!$A$2:$B$36,2),0)+_xlfn.IFNA(VLOOKUP(O1369,Points!$A$2:$B$36,2),0)+_xlfn.IFNA(VLOOKUP(P1369,Points!$A$2:$B$36,2),0)+_xlfn.IFNA(VLOOKUP(Q1369,Points!$D$2:$E$36,2),0)+R1369</f>
        <v>0</v>
      </c>
      <c r="D1369" s="22"/>
      <c r="E1369" s="22"/>
      <c r="F1369" s="22"/>
      <c r="G1369" s="22"/>
      <c r="H1369" s="22"/>
      <c r="I1369" s="22"/>
      <c r="J1369" s="22"/>
      <c r="K1369" s="22"/>
      <c r="L1369" s="22"/>
      <c r="M1369" s="22"/>
      <c r="N1369" s="22"/>
      <c r="O1369" s="22"/>
      <c r="P1369" s="22"/>
      <c r="Q1369" s="22"/>
      <c r="R1369" s="22"/>
    </row>
    <row r="1370" spans="1:18" hidden="1" x14ac:dyDescent="0.25">
      <c r="C1370" s="8">
        <f>_xlfn.IFNA(VLOOKUP(E1370,Points!$A$2:$B$36,2),0)+_xlfn.IFNA(VLOOKUP(F1370,Points!$A$2:$B$36,2),0)+_xlfn.IFNA(VLOOKUP(G1370,Points!$A$2:$B$36,2),0)+_xlfn.IFNA(VLOOKUP(H1370,Points!$A$2:$B$36,2),0)+_xlfn.IFNA(VLOOKUP(I1370,Points!$A$2:$B$36,2),0)+_xlfn.IFNA(VLOOKUP(J1370,Points!$A$2:$B$36,2),0)+_xlfn.IFNA(VLOOKUP(K1370,Points!$A$2:$B$36,2),0)+_xlfn.IFNA(VLOOKUP(L1370,Points!$A$2:$B$36,2),0)+_xlfn.IFNA(VLOOKUP(M1370,Points!$A$2:$B$36,2),0)+_xlfn.IFNA(VLOOKUP(N1370,Points!$A$2:$B$36,2),0)+_xlfn.IFNA(VLOOKUP(O1370,Points!$A$2:$B$36,2),0)+_xlfn.IFNA(VLOOKUP(P1370,Points!$A$2:$B$36,2),0)+_xlfn.IFNA(VLOOKUP(Q1370,Points!$D$2:$E$36,2),0)+R1370</f>
        <v>0</v>
      </c>
      <c r="D1370" s="22"/>
      <c r="E1370" s="22"/>
      <c r="F1370" s="22"/>
      <c r="G1370" s="22"/>
      <c r="H1370" s="22"/>
      <c r="I1370" s="22"/>
      <c r="J1370" s="22"/>
      <c r="K1370" s="22"/>
      <c r="L1370" s="22"/>
      <c r="M1370" s="22"/>
      <c r="N1370" s="22"/>
      <c r="O1370" s="22"/>
      <c r="P1370" s="22"/>
      <c r="Q1370" s="22"/>
      <c r="R1370" s="22"/>
    </row>
    <row r="1371" spans="1:18" hidden="1" x14ac:dyDescent="0.25">
      <c r="C1371" s="8">
        <f>_xlfn.IFNA(VLOOKUP(E1371,Points!$A$2:$B$36,2),0)+_xlfn.IFNA(VLOOKUP(F1371,Points!$A$2:$B$36,2),0)+_xlfn.IFNA(VLOOKUP(G1371,Points!$A$2:$B$36,2),0)+_xlfn.IFNA(VLOOKUP(H1371,Points!$A$2:$B$36,2),0)+_xlfn.IFNA(VLOOKUP(I1371,Points!$A$2:$B$36,2),0)+_xlfn.IFNA(VLOOKUP(J1371,Points!$A$2:$B$36,2),0)+_xlfn.IFNA(VLOOKUP(K1371,Points!$A$2:$B$36,2),0)+_xlfn.IFNA(VLOOKUP(L1371,Points!$A$2:$B$36,2),0)+_xlfn.IFNA(VLOOKUP(M1371,Points!$A$2:$B$36,2),0)+_xlfn.IFNA(VLOOKUP(N1371,Points!$A$2:$B$36,2),0)+_xlfn.IFNA(VLOOKUP(O1371,Points!$A$2:$B$36,2),0)+_xlfn.IFNA(VLOOKUP(P1371,Points!$A$2:$B$36,2),0)+_xlfn.IFNA(VLOOKUP(Q1371,Points!$D$2:$E$36,2),0)+R1371</f>
        <v>0</v>
      </c>
      <c r="D1371" s="22"/>
      <c r="E1371" s="22"/>
      <c r="F1371" s="22"/>
      <c r="G1371" s="22"/>
      <c r="H1371" s="22"/>
      <c r="I1371" s="22"/>
      <c r="J1371" s="22"/>
      <c r="K1371" s="22"/>
      <c r="L1371" s="22"/>
      <c r="M1371" s="22"/>
      <c r="N1371" s="22"/>
      <c r="O1371" s="22"/>
      <c r="P1371" s="22"/>
      <c r="Q1371" s="22"/>
      <c r="R1371" s="22"/>
    </row>
    <row r="1372" spans="1:18" hidden="1" x14ac:dyDescent="0.25">
      <c r="C1372" s="8">
        <f>_xlfn.IFNA(VLOOKUP(E1372,Points!$A$2:$B$36,2),0)+_xlfn.IFNA(VLOOKUP(F1372,Points!$A$2:$B$36,2),0)+_xlfn.IFNA(VLOOKUP(G1372,Points!$A$2:$B$36,2),0)+_xlfn.IFNA(VLOOKUP(H1372,Points!$A$2:$B$36,2),0)+_xlfn.IFNA(VLOOKUP(I1372,Points!$A$2:$B$36,2),0)+_xlfn.IFNA(VLOOKUP(J1372,Points!$A$2:$B$36,2),0)+_xlfn.IFNA(VLOOKUP(K1372,Points!$A$2:$B$36,2),0)+_xlfn.IFNA(VLOOKUP(L1372,Points!$A$2:$B$36,2),0)+_xlfn.IFNA(VLOOKUP(M1372,Points!$A$2:$B$36,2),0)+_xlfn.IFNA(VLOOKUP(N1372,Points!$A$2:$B$36,2),0)+_xlfn.IFNA(VLOOKUP(O1372,Points!$A$2:$B$36,2),0)+_xlfn.IFNA(VLOOKUP(P1372,Points!$A$2:$B$36,2),0)+_xlfn.IFNA(VLOOKUP(Q1372,Points!$D$2:$E$36,2),0)+R1372</f>
        <v>0</v>
      </c>
      <c r="D1372" s="22"/>
      <c r="E1372" s="22"/>
      <c r="F1372" s="22"/>
      <c r="G1372" s="22"/>
      <c r="H1372" s="22"/>
      <c r="I1372" s="22"/>
      <c r="J1372" s="22"/>
      <c r="K1372" s="22"/>
      <c r="L1372" s="22"/>
      <c r="M1372" s="22"/>
      <c r="N1372" s="22"/>
      <c r="O1372" s="22"/>
      <c r="P1372" s="22"/>
      <c r="Q1372" s="22"/>
      <c r="R1372" s="22"/>
    </row>
    <row r="1373" spans="1:18" hidden="1" x14ac:dyDescent="0.25">
      <c r="C1373" s="8">
        <f>_xlfn.IFNA(VLOOKUP(E1373,Points!$A$2:$B$36,2),0)+_xlfn.IFNA(VLOOKUP(F1373,Points!$A$2:$B$36,2),0)+_xlfn.IFNA(VLOOKUP(G1373,Points!$A$2:$B$36,2),0)+_xlfn.IFNA(VLOOKUP(H1373,Points!$A$2:$B$36,2),0)+_xlfn.IFNA(VLOOKUP(I1373,Points!$A$2:$B$36,2),0)+_xlfn.IFNA(VLOOKUP(J1373,Points!$A$2:$B$36,2),0)+_xlfn.IFNA(VLOOKUP(K1373,Points!$A$2:$B$36,2),0)+_xlfn.IFNA(VLOOKUP(L1373,Points!$A$2:$B$36,2),0)+_xlfn.IFNA(VLOOKUP(M1373,Points!$A$2:$B$36,2),0)+_xlfn.IFNA(VLOOKUP(N1373,Points!$A$2:$B$36,2),0)+_xlfn.IFNA(VLOOKUP(O1373,Points!$A$2:$B$36,2),0)+_xlfn.IFNA(VLOOKUP(P1373,Points!$A$2:$B$36,2),0)+_xlfn.IFNA(VLOOKUP(Q1373,Points!$D$2:$E$36,2),0)+R1373</f>
        <v>0</v>
      </c>
      <c r="D1373" s="22"/>
      <c r="E1373" s="22"/>
      <c r="F1373" s="22"/>
      <c r="G1373" s="22"/>
      <c r="H1373" s="22"/>
      <c r="I1373" s="22"/>
      <c r="J1373" s="22"/>
      <c r="K1373" s="22"/>
      <c r="L1373" s="22"/>
      <c r="M1373" s="22"/>
      <c r="N1373" s="22"/>
      <c r="O1373" s="22"/>
      <c r="P1373" s="22"/>
      <c r="Q1373" s="22"/>
      <c r="R1373" s="22"/>
    </row>
    <row r="1374" spans="1:18" hidden="1" x14ac:dyDescent="0.25">
      <c r="C1374" s="8">
        <f>_xlfn.IFNA(VLOOKUP(E1374,Points!$A$2:$B$36,2),0)+_xlfn.IFNA(VLOOKUP(F1374,Points!$A$2:$B$36,2),0)+_xlfn.IFNA(VLOOKUP(G1374,Points!$A$2:$B$36,2),0)+_xlfn.IFNA(VLOOKUP(H1374,Points!$A$2:$B$36,2),0)+_xlfn.IFNA(VLOOKUP(I1374,Points!$A$2:$B$36,2),0)+_xlfn.IFNA(VLOOKUP(J1374,Points!$A$2:$B$36,2),0)+_xlfn.IFNA(VLOOKUP(K1374,Points!$A$2:$B$36,2),0)+_xlfn.IFNA(VLOOKUP(L1374,Points!$A$2:$B$36,2),0)+_xlfn.IFNA(VLOOKUP(M1374,Points!$A$2:$B$36,2),0)+_xlfn.IFNA(VLOOKUP(N1374,Points!$A$2:$B$36,2),0)+_xlfn.IFNA(VLOOKUP(O1374,Points!$A$2:$B$36,2),0)+_xlfn.IFNA(VLOOKUP(P1374,Points!$A$2:$B$36,2),0)+_xlfn.IFNA(VLOOKUP(Q1374,Points!$D$2:$E$36,2),0)+R1374</f>
        <v>0</v>
      </c>
      <c r="D1374" s="22"/>
      <c r="E1374" s="22"/>
      <c r="F1374" s="22"/>
      <c r="G1374" s="22"/>
      <c r="H1374" s="22"/>
      <c r="I1374" s="22"/>
      <c r="J1374" s="22"/>
      <c r="K1374" s="22"/>
      <c r="L1374" s="22"/>
      <c r="M1374" s="22"/>
      <c r="N1374" s="22"/>
      <c r="O1374" s="22"/>
      <c r="P1374" s="22"/>
      <c r="Q1374" s="22"/>
      <c r="R1374" s="22"/>
    </row>
    <row r="1375" spans="1:18" hidden="1" x14ac:dyDescent="0.25">
      <c r="C1375" s="8">
        <f>_xlfn.IFNA(VLOOKUP(E1375,Points!$A$2:$B$36,2),0)+_xlfn.IFNA(VLOOKUP(F1375,Points!$A$2:$B$36,2),0)+_xlfn.IFNA(VLOOKUP(G1375,Points!$A$2:$B$36,2),0)+_xlfn.IFNA(VLOOKUP(H1375,Points!$A$2:$B$36,2),0)+_xlfn.IFNA(VLOOKUP(I1375,Points!$A$2:$B$36,2),0)+_xlfn.IFNA(VLOOKUP(J1375,Points!$A$2:$B$36,2),0)+_xlfn.IFNA(VLOOKUP(K1375,Points!$A$2:$B$36,2),0)+_xlfn.IFNA(VLOOKUP(L1375,Points!$A$2:$B$36,2),0)+_xlfn.IFNA(VLOOKUP(M1375,Points!$A$2:$B$36,2),0)+_xlfn.IFNA(VLOOKUP(N1375,Points!$A$2:$B$36,2),0)+_xlfn.IFNA(VLOOKUP(O1375,Points!$A$2:$B$36,2),0)+_xlfn.IFNA(VLOOKUP(P1375,Points!$A$2:$B$36,2),0)+_xlfn.IFNA(VLOOKUP(Q1375,Points!$D$2:$E$36,2),0)+R1375</f>
        <v>0</v>
      </c>
      <c r="D1375" s="22"/>
      <c r="E1375" s="22"/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  <c r="P1375" s="22"/>
      <c r="Q1375" s="22"/>
      <c r="R1375" s="22"/>
    </row>
    <row r="1376" spans="1:18" hidden="1" x14ac:dyDescent="0.25">
      <c r="C1376" s="8">
        <f>_xlfn.IFNA(VLOOKUP(E1376,Points!$A$2:$B$36,2),0)+_xlfn.IFNA(VLOOKUP(F1376,Points!$A$2:$B$36,2),0)+_xlfn.IFNA(VLOOKUP(G1376,Points!$A$2:$B$36,2),0)+_xlfn.IFNA(VLOOKUP(H1376,Points!$A$2:$B$36,2),0)+_xlfn.IFNA(VLOOKUP(I1376,Points!$A$2:$B$36,2),0)+_xlfn.IFNA(VLOOKUP(J1376,Points!$A$2:$B$36,2),0)+_xlfn.IFNA(VLOOKUP(K1376,Points!$A$2:$B$36,2),0)+_xlfn.IFNA(VLOOKUP(L1376,Points!$A$2:$B$36,2),0)+_xlfn.IFNA(VLOOKUP(M1376,Points!$A$2:$B$36,2),0)+_xlfn.IFNA(VLOOKUP(N1376,Points!$A$2:$B$36,2),0)+_xlfn.IFNA(VLOOKUP(O1376,Points!$A$2:$B$36,2),0)+_xlfn.IFNA(VLOOKUP(P1376,Points!$A$2:$B$36,2),0)+_xlfn.IFNA(VLOOKUP(Q1376,Points!$D$2:$E$36,2),0)+R1376</f>
        <v>0</v>
      </c>
      <c r="D1376" s="22"/>
      <c r="E1376" s="22"/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  <c r="P1376" s="22"/>
      <c r="Q1376" s="22"/>
      <c r="R1376" s="22"/>
    </row>
    <row r="1377" spans="1:18" hidden="1" x14ac:dyDescent="0.25">
      <c r="C1377" s="8">
        <f>_xlfn.IFNA(VLOOKUP(E1377,Points!$A$2:$B$36,2),0)+_xlfn.IFNA(VLOOKUP(F1377,Points!$A$2:$B$36,2),0)+_xlfn.IFNA(VLOOKUP(G1377,Points!$A$2:$B$36,2),0)+_xlfn.IFNA(VLOOKUP(H1377,Points!$A$2:$B$36,2),0)+_xlfn.IFNA(VLOOKUP(I1377,Points!$A$2:$B$36,2),0)+_xlfn.IFNA(VLOOKUP(J1377,Points!$A$2:$B$36,2),0)+_xlfn.IFNA(VLOOKUP(K1377,Points!$A$2:$B$36,2),0)+_xlfn.IFNA(VLOOKUP(L1377,Points!$A$2:$B$36,2),0)+_xlfn.IFNA(VLOOKUP(M1377,Points!$A$2:$B$36,2),0)+_xlfn.IFNA(VLOOKUP(N1377,Points!$A$2:$B$36,2),0)+_xlfn.IFNA(VLOOKUP(O1377,Points!$A$2:$B$36,2),0)+_xlfn.IFNA(VLOOKUP(P1377,Points!$A$2:$B$36,2),0)+_xlfn.IFNA(VLOOKUP(Q1377,Points!$D$2:$E$36,2),0)+R1377</f>
        <v>0</v>
      </c>
      <c r="D1377" s="22"/>
      <c r="E1377" s="22"/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  <c r="P1377" s="22"/>
      <c r="Q1377" s="22"/>
      <c r="R1377" s="22"/>
    </row>
    <row r="1378" spans="1:18" hidden="1" x14ac:dyDescent="0.25">
      <c r="C1378" s="8">
        <f>_xlfn.IFNA(VLOOKUP(E1378,Points!$A$2:$B$36,2),0)+_xlfn.IFNA(VLOOKUP(F1378,Points!$A$2:$B$36,2),0)+_xlfn.IFNA(VLOOKUP(G1378,Points!$A$2:$B$36,2),0)+_xlfn.IFNA(VLOOKUP(H1378,Points!$A$2:$B$36,2),0)+_xlfn.IFNA(VLOOKUP(I1378,Points!$A$2:$B$36,2),0)+_xlfn.IFNA(VLOOKUP(J1378,Points!$A$2:$B$36,2),0)+_xlfn.IFNA(VLOOKUP(K1378,Points!$A$2:$B$36,2),0)+_xlfn.IFNA(VLOOKUP(L1378,Points!$A$2:$B$36,2),0)+_xlfn.IFNA(VLOOKUP(M1378,Points!$A$2:$B$36,2),0)+_xlfn.IFNA(VLOOKUP(N1378,Points!$A$2:$B$36,2),0)+_xlfn.IFNA(VLOOKUP(O1378,Points!$A$2:$B$36,2),0)+_xlfn.IFNA(VLOOKUP(P1378,Points!$A$2:$B$36,2),0)+_xlfn.IFNA(VLOOKUP(Q1378,Points!$D$2:$E$36,2),0)+R1378</f>
        <v>0</v>
      </c>
      <c r="D1378" s="22"/>
      <c r="E1378" s="22"/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  <c r="P1378" s="22"/>
      <c r="Q1378" s="22"/>
      <c r="R1378" s="22"/>
    </row>
    <row r="1379" spans="1:18" x14ac:dyDescent="0.25">
      <c r="C1379" s="8">
        <f>_xlfn.IFNA(VLOOKUP(E1379,Points!$A$2:$B$36,2),0)+_xlfn.IFNA(VLOOKUP(F1379,Points!$A$2:$B$36,2),0)+_xlfn.IFNA(VLOOKUP(G1379,Points!$A$2:$B$36,2),0)+_xlfn.IFNA(VLOOKUP(H1379,Points!$A$2:$B$36,2),0)+_xlfn.IFNA(VLOOKUP(I1379,Points!$A$2:$B$36,2),0)+_xlfn.IFNA(VLOOKUP(J1379,Points!$A$2:$B$36,2),0)+_xlfn.IFNA(VLOOKUP(K1379,Points!$A$2:$B$36,2),0)+_xlfn.IFNA(VLOOKUP(L1379,Points!$A$2:$B$36,2),0)+_xlfn.IFNA(VLOOKUP(M1379,Points!$A$2:$B$36,2),0)+_xlfn.IFNA(VLOOKUP(N1379,Points!$A$2:$B$36,2),0)+_xlfn.IFNA(VLOOKUP(O1379,Points!$A$2:$B$36,2),0)+_xlfn.IFNA(VLOOKUP(P1379,Points!$A$2:$B$36,2),0)+_xlfn.IFNA(VLOOKUP(Q1379,Points!$D$2:$E$36,2),0)+R1379</f>
        <v>0</v>
      </c>
      <c r="D1379" s="22"/>
      <c r="E1379" s="22"/>
      <c r="F1379" s="22"/>
      <c r="G1379" s="22"/>
      <c r="H1379" s="22"/>
      <c r="I1379" s="22"/>
      <c r="J1379" s="22"/>
      <c r="K1379" s="22"/>
      <c r="L1379" s="22"/>
      <c r="M1379" s="22"/>
      <c r="N1379" s="22"/>
      <c r="O1379" s="22"/>
      <c r="P1379" s="22"/>
      <c r="Q1379" s="22"/>
      <c r="R1379" s="22"/>
    </row>
    <row r="1380" spans="1:18" x14ac:dyDescent="0.25">
      <c r="A1380" s="13" t="s">
        <v>30</v>
      </c>
      <c r="B1380" s="13"/>
      <c r="C1380" s="13"/>
      <c r="D1380" s="23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</row>
    <row r="1381" spans="1:18" x14ac:dyDescent="0.25">
      <c r="A1381" t="s">
        <v>786</v>
      </c>
      <c r="B1381" t="s">
        <v>270</v>
      </c>
      <c r="C1381" s="8">
        <f>_xlfn.IFNA(VLOOKUP(E1381,Points!$A$2:$B$36,2),0)+_xlfn.IFNA(VLOOKUP(F1381,Points!$A$2:$B$36,2),0)+_xlfn.IFNA(VLOOKUP(G1381,Points!$A$2:$B$36,2),0)+_xlfn.IFNA(VLOOKUP(H1381,Points!$A$2:$B$36,2),0)+_xlfn.IFNA(VLOOKUP(I1381,Points!$A$2:$B$36,2),0)+_xlfn.IFNA(VLOOKUP(J1381,Points!$A$2:$B$36,2),0)+_xlfn.IFNA(VLOOKUP(K1381,Points!$A$2:$B$36,2),0)+_xlfn.IFNA(VLOOKUP(L1381,Points!$A$2:$B$36,2),0)+_xlfn.IFNA(VLOOKUP(M1381,Points!$A$2:$B$36,2),0)+_xlfn.IFNA(VLOOKUP(N1381,Points!$A$2:$B$36,2),0)+_xlfn.IFNA(VLOOKUP(O1381,Points!$A$2:$B$36,2),0)+_xlfn.IFNA(VLOOKUP(P1381,Points!$A$2:$B$36,2),0)+_xlfn.IFNA(VLOOKUP(Q1381,Points!$D$2:$E$36,2),0)+R1381</f>
        <v>40</v>
      </c>
      <c r="D1381" s="22"/>
      <c r="E1381" s="22"/>
      <c r="F1381">
        <v>1</v>
      </c>
      <c r="G1381" s="22">
        <v>1</v>
      </c>
      <c r="H1381" s="22"/>
      <c r="I1381" s="22" t="s">
        <v>714</v>
      </c>
      <c r="J1381" s="22" t="s">
        <v>714</v>
      </c>
      <c r="K1381" s="22" t="s">
        <v>714</v>
      </c>
      <c r="L1381" s="22"/>
      <c r="M1381" s="22"/>
      <c r="N1381" s="22"/>
      <c r="O1381" s="22"/>
      <c r="P1381" s="22"/>
      <c r="Q1381" s="22"/>
      <c r="R1381" s="22"/>
    </row>
    <row r="1382" spans="1:18" x14ac:dyDescent="0.25">
      <c r="A1382" t="s">
        <v>793</v>
      </c>
      <c r="B1382" t="s">
        <v>411</v>
      </c>
      <c r="C1382" s="8">
        <f>_xlfn.IFNA(VLOOKUP(E1382,Points!$A$2:$B$36,2),0)+_xlfn.IFNA(VLOOKUP(F1382,Points!$A$2:$B$36,2),0)+_xlfn.IFNA(VLOOKUP(G1382,Points!$A$2:$B$36,2),0)+_xlfn.IFNA(VLOOKUP(H1382,Points!$A$2:$B$36,2),0)+_xlfn.IFNA(VLOOKUP(I1382,Points!$A$2:$B$36,2),0)+_xlfn.IFNA(VLOOKUP(J1382,Points!$A$2:$B$36,2),0)+_xlfn.IFNA(VLOOKUP(K1382,Points!$A$2:$B$36,2),0)+_xlfn.IFNA(VLOOKUP(L1382,Points!$A$2:$B$36,2),0)+_xlfn.IFNA(VLOOKUP(M1382,Points!$A$2:$B$36,2),0)+_xlfn.IFNA(VLOOKUP(N1382,Points!$A$2:$B$36,2),0)+_xlfn.IFNA(VLOOKUP(O1382,Points!$A$2:$B$36,2),0)+_xlfn.IFNA(VLOOKUP(P1382,Points!$A$2:$B$36,2),0)+_xlfn.IFNA(VLOOKUP(Q1382,Points!$D$2:$E$36,2),0)+R1382</f>
        <v>40</v>
      </c>
      <c r="D1382" s="22"/>
      <c r="E1382" s="22">
        <v>1</v>
      </c>
      <c r="F1382" s="22"/>
      <c r="G1382" s="22"/>
      <c r="H1382" s="22"/>
      <c r="I1382" s="22"/>
      <c r="J1382" s="22" t="s">
        <v>274</v>
      </c>
      <c r="K1382" s="22"/>
      <c r="L1382" s="22"/>
      <c r="M1382" s="22"/>
      <c r="N1382" s="22"/>
      <c r="O1382" s="22"/>
      <c r="P1382" s="22">
        <v>1</v>
      </c>
      <c r="Q1382" s="22"/>
      <c r="R1382" s="22"/>
    </row>
    <row r="1383" spans="1:18" x14ac:dyDescent="0.25">
      <c r="A1383" t="s">
        <v>787</v>
      </c>
      <c r="B1383" t="s">
        <v>788</v>
      </c>
      <c r="C1383" s="8">
        <f>_xlfn.IFNA(VLOOKUP(E1383,Points!$A$2:$B$36,2),0)+_xlfn.IFNA(VLOOKUP(F1383,Points!$A$2:$B$36,2),0)+_xlfn.IFNA(VLOOKUP(G1383,Points!$A$2:$B$36,2),0)+_xlfn.IFNA(VLOOKUP(H1383,Points!$A$2:$B$36,2),0)+_xlfn.IFNA(VLOOKUP(I1383,Points!$A$2:$B$36,2),0)+_xlfn.IFNA(VLOOKUP(J1383,Points!$A$2:$B$36,2),0)+_xlfn.IFNA(VLOOKUP(K1383,Points!$A$2:$B$36,2),0)+_xlfn.IFNA(VLOOKUP(L1383,Points!$A$2:$B$36,2),0)+_xlfn.IFNA(VLOOKUP(M1383,Points!$A$2:$B$36,2),0)+_xlfn.IFNA(VLOOKUP(N1383,Points!$A$2:$B$36,2),0)+_xlfn.IFNA(VLOOKUP(O1383,Points!$A$2:$B$36,2),0)+_xlfn.IFNA(VLOOKUP(P1383,Points!$A$2:$B$36,2),0)+_xlfn.IFNA(VLOOKUP(Q1383,Points!$D$2:$E$36,2),0)+R1383</f>
        <v>33</v>
      </c>
      <c r="D1383" s="22"/>
      <c r="E1383" s="22">
        <v>3</v>
      </c>
      <c r="F1383" s="22"/>
      <c r="G1383" s="22"/>
      <c r="H1383" s="22">
        <v>1</v>
      </c>
      <c r="I1383" s="22"/>
      <c r="J1383" s="22"/>
      <c r="K1383" s="22"/>
      <c r="L1383" s="22"/>
      <c r="M1383" s="22"/>
      <c r="N1383" s="22"/>
      <c r="O1383" s="22"/>
      <c r="P1383" s="22"/>
      <c r="Q1383" s="22"/>
      <c r="R1383" s="22"/>
    </row>
    <row r="1384" spans="1:18" x14ac:dyDescent="0.25">
      <c r="A1384" t="s">
        <v>1181</v>
      </c>
      <c r="B1384" t="s">
        <v>383</v>
      </c>
      <c r="C1384" s="8">
        <f>_xlfn.IFNA(VLOOKUP(E1384,Points!$A$2:$B$36,2),0)+_xlfn.IFNA(VLOOKUP(F1384,Points!$A$2:$B$36,2),0)+_xlfn.IFNA(VLOOKUP(G1384,Points!$A$2:$B$36,2),0)+_xlfn.IFNA(VLOOKUP(H1384,Points!$A$2:$B$36,2),0)+_xlfn.IFNA(VLOOKUP(I1384,Points!$A$2:$B$36,2),0)+_xlfn.IFNA(VLOOKUP(J1384,Points!$A$2:$B$36,2),0)+_xlfn.IFNA(VLOOKUP(K1384,Points!$A$2:$B$36,2),0)+_xlfn.IFNA(VLOOKUP(L1384,Points!$A$2:$B$36,2),0)+_xlfn.IFNA(VLOOKUP(M1384,Points!$A$2:$B$36,2),0)+_xlfn.IFNA(VLOOKUP(N1384,Points!$A$2:$B$36,2),0)+_xlfn.IFNA(VLOOKUP(O1384,Points!$A$2:$B$36,2),0)+_xlfn.IFNA(VLOOKUP(P1384,Points!$A$2:$B$36,2),0)+_xlfn.IFNA(VLOOKUP(Q1384,Points!$D$2:$E$36,2),0)+R1384</f>
        <v>33</v>
      </c>
      <c r="D1384" s="22"/>
      <c r="E1384" s="22"/>
      <c r="F1384" s="22"/>
      <c r="G1384" s="22"/>
      <c r="H1384" s="22"/>
      <c r="I1384" s="22"/>
      <c r="J1384" s="22">
        <v>3</v>
      </c>
      <c r="K1384" s="22"/>
      <c r="L1384" s="22"/>
      <c r="M1384" s="22"/>
      <c r="N1384" s="22">
        <v>1</v>
      </c>
      <c r="O1384" s="22"/>
      <c r="P1384" s="22"/>
      <c r="Q1384" s="22"/>
      <c r="R1384" s="22"/>
    </row>
    <row r="1385" spans="1:18" x14ac:dyDescent="0.25">
      <c r="A1385" t="s">
        <v>586</v>
      </c>
      <c r="B1385" t="s">
        <v>792</v>
      </c>
      <c r="C1385" s="32">
        <f>_xlfn.IFNA(VLOOKUP(E1385,Points!$A$2:$B$36,2),0)+_xlfn.IFNA(VLOOKUP(F1385,Points!$A$2:$B$36,2),0)+_xlfn.IFNA(VLOOKUP(G1385,Points!$A$2:$B$36,2),0)+_xlfn.IFNA(VLOOKUP(H1385,Points!$A$2:$B$36,2),0)+_xlfn.IFNA(VLOOKUP(I1385,Points!$A$2:$B$36,2),0)+_xlfn.IFNA(VLOOKUP(J1385,Points!$A$2:$B$36,2),0)+_xlfn.IFNA(VLOOKUP(K1385,Points!$A$2:$B$36,2),0)+_xlfn.IFNA(VLOOKUP(L1385,Points!$A$2:$B$36,2),0)+_xlfn.IFNA(VLOOKUP(M1385,Points!$A$2:$B$36,2),0)+_xlfn.IFNA(VLOOKUP(N1385,Points!$A$2:$B$36,2),0)+_xlfn.IFNA(VLOOKUP(O1385,Points!$A$2:$B$36,2),0)+_xlfn.IFNA(VLOOKUP(P1385,Points!$A$2:$B$36,2),0)+_xlfn.IFNA(VLOOKUP(Q1385,Points!$D$2:$E$36,2),0)+R1385</f>
        <v>33</v>
      </c>
      <c r="D1385" s="22"/>
      <c r="E1385" s="22"/>
      <c r="F1385">
        <v>3</v>
      </c>
      <c r="G1385" s="22" t="s">
        <v>827</v>
      </c>
      <c r="H1385" s="22"/>
      <c r="I1385" s="22"/>
      <c r="J1385" s="22"/>
      <c r="K1385" s="22" t="s">
        <v>343</v>
      </c>
      <c r="L1385" s="22"/>
      <c r="M1385" s="22"/>
      <c r="N1385" s="22"/>
      <c r="O1385" s="22">
        <v>1</v>
      </c>
      <c r="P1385" s="22"/>
      <c r="Q1385" s="22"/>
      <c r="R1385" s="22"/>
    </row>
    <row r="1386" spans="1:18" x14ac:dyDescent="0.25">
      <c r="A1386" t="s">
        <v>1054</v>
      </c>
      <c r="B1386" t="s">
        <v>387</v>
      </c>
      <c r="C1386" s="8">
        <f>_xlfn.IFNA(VLOOKUP(E1386,Points!$A$2:$B$36,2),0)+_xlfn.IFNA(VLOOKUP(F1386,Points!$A$2:$B$36,2),0)+_xlfn.IFNA(VLOOKUP(G1386,Points!$A$2:$B$36,2),0)+_xlfn.IFNA(VLOOKUP(H1386,Points!$A$2:$B$36,2),0)+_xlfn.IFNA(VLOOKUP(I1386,Points!$A$2:$B$36,2),0)+_xlfn.IFNA(VLOOKUP(J1386,Points!$A$2:$B$36,2),0)+_xlfn.IFNA(VLOOKUP(K1386,Points!$A$2:$B$36,2),0)+_xlfn.IFNA(VLOOKUP(L1386,Points!$A$2:$B$36,2),0)+_xlfn.IFNA(VLOOKUP(M1386,Points!$A$2:$B$36,2),0)+_xlfn.IFNA(VLOOKUP(N1386,Points!$A$2:$B$36,2),0)+_xlfn.IFNA(VLOOKUP(O1386,Points!$A$2:$B$36,2),0)+_xlfn.IFNA(VLOOKUP(P1386,Points!$A$2:$B$36,2),0)+_xlfn.IFNA(VLOOKUP(Q1386,Points!$D$2:$E$36,2),0)+R1386</f>
        <v>32</v>
      </c>
      <c r="D1386" s="22"/>
      <c r="E1386" s="22"/>
      <c r="F1386" s="22"/>
      <c r="G1386" s="22"/>
      <c r="H1386" s="22"/>
      <c r="I1386" s="22"/>
      <c r="J1386" s="22"/>
      <c r="K1386" s="22"/>
      <c r="L1386" s="22">
        <v>2</v>
      </c>
      <c r="M1386" s="22"/>
      <c r="N1386" s="22">
        <v>2</v>
      </c>
      <c r="O1386" s="22"/>
      <c r="P1386" s="22"/>
      <c r="Q1386" s="22"/>
      <c r="R1386" s="22"/>
    </row>
    <row r="1387" spans="1:18" x14ac:dyDescent="0.25">
      <c r="A1387" t="s">
        <v>790</v>
      </c>
      <c r="B1387" t="s">
        <v>403</v>
      </c>
      <c r="C1387" s="32">
        <f>_xlfn.IFNA(VLOOKUP(E1387,Points!$A$2:$B$36,2),0)+_xlfn.IFNA(VLOOKUP(F1387,Points!$A$2:$B$36,2),0)+_xlfn.IFNA(VLOOKUP(G1387,Points!$A$2:$B$36,2),0)+_xlfn.IFNA(VLOOKUP(H1387,Points!$A$2:$B$36,2),0)+_xlfn.IFNA(VLOOKUP(I1387,Points!$A$2:$B$36,2),0)+_xlfn.IFNA(VLOOKUP(J1387,Points!$A$2:$B$36,2),0)+_xlfn.IFNA(VLOOKUP(K1387,Points!$A$2:$B$36,2),0)+_xlfn.IFNA(VLOOKUP(L1387,Points!$A$2:$B$36,2),0)+_xlfn.IFNA(VLOOKUP(M1387,Points!$A$2:$B$36,2),0)+_xlfn.IFNA(VLOOKUP(N1387,Points!$A$2:$B$36,2),0)+_xlfn.IFNA(VLOOKUP(O1387,Points!$A$2:$B$36,2),0)+_xlfn.IFNA(VLOOKUP(P1387,Points!$A$2:$B$36,2),0)+_xlfn.IFNA(VLOOKUP(Q1387,Points!$D$2:$E$36,2),0)+R1387</f>
        <v>32</v>
      </c>
      <c r="D1387" s="22"/>
      <c r="E1387" s="22"/>
      <c r="F1387" t="s">
        <v>827</v>
      </c>
      <c r="G1387" s="22">
        <v>2</v>
      </c>
      <c r="H1387" s="22"/>
      <c r="I1387" s="22"/>
      <c r="J1387" s="22"/>
      <c r="K1387" s="22" t="s">
        <v>339</v>
      </c>
      <c r="L1387" s="22"/>
      <c r="M1387" s="22"/>
      <c r="N1387" s="22"/>
      <c r="O1387" s="22">
        <v>2</v>
      </c>
      <c r="P1387" s="22"/>
      <c r="Q1387" s="22"/>
      <c r="R1387" s="22"/>
    </row>
    <row r="1388" spans="1:18" x14ac:dyDescent="0.25">
      <c r="A1388" t="s">
        <v>1059</v>
      </c>
      <c r="B1388" t="s">
        <v>1060</v>
      </c>
      <c r="C1388" s="8">
        <f>_xlfn.IFNA(VLOOKUP(E1388,Points!$A$2:$B$36,2),0)+_xlfn.IFNA(VLOOKUP(F1388,Points!$A$2:$B$36,2),0)+_xlfn.IFNA(VLOOKUP(G1388,Points!$A$2:$B$36,2),0)+_xlfn.IFNA(VLOOKUP(H1388,Points!$A$2:$B$36,2),0)+_xlfn.IFNA(VLOOKUP(I1388,Points!$A$2:$B$36,2),0)+_xlfn.IFNA(VLOOKUP(J1388,Points!$A$2:$B$36,2),0)+_xlfn.IFNA(VLOOKUP(K1388,Points!$A$2:$B$36,2),0)+_xlfn.IFNA(VLOOKUP(L1388,Points!$A$2:$B$36,2),0)+_xlfn.IFNA(VLOOKUP(M1388,Points!$A$2:$B$36,2),0)+_xlfn.IFNA(VLOOKUP(N1388,Points!$A$2:$B$36,2),0)+_xlfn.IFNA(VLOOKUP(O1388,Points!$A$2:$B$36,2),0)+_xlfn.IFNA(VLOOKUP(P1388,Points!$A$2:$B$36,2),0)+_xlfn.IFNA(VLOOKUP(Q1388,Points!$D$2:$E$36,2),0)+R1388</f>
        <v>31</v>
      </c>
      <c r="D1388" s="22"/>
      <c r="E1388" s="22"/>
      <c r="F1388" s="22"/>
      <c r="G1388" s="22"/>
      <c r="H1388" s="22"/>
      <c r="I1388" s="22">
        <v>4</v>
      </c>
      <c r="J1388" s="22"/>
      <c r="K1388" s="22"/>
      <c r="L1388" s="22">
        <v>1</v>
      </c>
      <c r="M1388" s="22"/>
      <c r="N1388" s="22" t="s">
        <v>454</v>
      </c>
      <c r="O1388" s="22"/>
      <c r="P1388" s="22"/>
      <c r="Q1388" s="22"/>
      <c r="R1388" s="22"/>
    </row>
    <row r="1389" spans="1:18" x14ac:dyDescent="0.25">
      <c r="A1389" t="s">
        <v>438</v>
      </c>
      <c r="B1389" t="s">
        <v>439</v>
      </c>
      <c r="C1389" s="8">
        <f>_xlfn.IFNA(VLOOKUP(E1389,Points!$A$2:$B$36,2),0)+_xlfn.IFNA(VLOOKUP(F1389,Points!$A$2:$B$36,2),0)+_xlfn.IFNA(VLOOKUP(G1389,Points!$A$2:$B$36,2),0)+_xlfn.IFNA(VLOOKUP(H1389,Points!$A$2:$B$36,2),0)+_xlfn.IFNA(VLOOKUP(I1389,Points!$A$2:$B$36,2),0)+_xlfn.IFNA(VLOOKUP(J1389,Points!$A$2:$B$36,2),0)+_xlfn.IFNA(VLOOKUP(K1389,Points!$A$2:$B$36,2),0)+_xlfn.IFNA(VLOOKUP(L1389,Points!$A$2:$B$36,2),0)+_xlfn.IFNA(VLOOKUP(M1389,Points!$A$2:$B$36,2),0)+_xlfn.IFNA(VLOOKUP(N1389,Points!$A$2:$B$36,2),0)+_xlfn.IFNA(VLOOKUP(O1389,Points!$A$2:$B$36,2),0)+_xlfn.IFNA(VLOOKUP(P1389,Points!$A$2:$B$36,2),0)+_xlfn.IFNA(VLOOKUP(Q1389,Points!$D$2:$E$36,2),0)+R1389</f>
        <v>29</v>
      </c>
      <c r="D1389" s="22"/>
      <c r="E1389" s="22"/>
      <c r="F1389" s="22"/>
      <c r="G1389" s="22"/>
      <c r="H1389" s="22"/>
      <c r="I1389" s="22"/>
      <c r="J1389" s="22"/>
      <c r="K1389" s="22"/>
      <c r="L1389" s="22"/>
      <c r="M1389" s="22"/>
      <c r="N1389" s="22"/>
      <c r="O1389" s="22">
        <v>3</v>
      </c>
      <c r="P1389" s="22">
        <v>2</v>
      </c>
      <c r="Q1389" s="22"/>
      <c r="R1389" s="22"/>
    </row>
    <row r="1390" spans="1:18" x14ac:dyDescent="0.25">
      <c r="A1390" t="s">
        <v>789</v>
      </c>
      <c r="B1390" t="s">
        <v>194</v>
      </c>
      <c r="C1390" s="33">
        <f>_xlfn.IFNA(VLOOKUP(E1390,Points!$A$2:$B$36,2),0)+_xlfn.IFNA(VLOOKUP(F1390,Points!$A$2:$B$36,2),0)+_xlfn.IFNA(VLOOKUP(G1390,Points!$A$2:$B$36,2),0)+_xlfn.IFNA(VLOOKUP(H1390,Points!$A$2:$B$36,2),0)+_xlfn.IFNA(VLOOKUP(I1390,Points!$A$2:$B$36,2),0)+_xlfn.IFNA(VLOOKUP(J1390,Points!$A$2:$B$36,2),0)+_xlfn.IFNA(VLOOKUP(K1390,Points!$A$2:$B$36,2),0)+_xlfn.IFNA(VLOOKUP(L1390,Points!$A$2:$B$36,2),0)+_xlfn.IFNA(VLOOKUP(M1390,Points!$A$2:$B$36,2),0)+_xlfn.IFNA(VLOOKUP(N1390,Points!$A$2:$B$36,2),0)+_xlfn.IFNA(VLOOKUP(O1390,Points!$A$2:$B$36,2),0)+_xlfn.IFNA(VLOOKUP(P1390,Points!$A$2:$B$36,2),0)+_xlfn.IFNA(VLOOKUP(Q1390,Points!$D$2:$E$36,2),0)+R1390</f>
        <v>27</v>
      </c>
      <c r="D1390" s="22"/>
      <c r="E1390" s="22">
        <v>2</v>
      </c>
      <c r="F1390" s="22" t="s">
        <v>343</v>
      </c>
      <c r="G1390" s="22">
        <v>4</v>
      </c>
      <c r="H1390" s="22"/>
      <c r="I1390" s="22"/>
      <c r="J1390" s="22" t="s">
        <v>276</v>
      </c>
      <c r="K1390" s="22" t="s">
        <v>454</v>
      </c>
      <c r="L1390" s="22"/>
      <c r="M1390" s="22"/>
      <c r="N1390" s="22"/>
      <c r="O1390" s="22" t="s">
        <v>343</v>
      </c>
      <c r="P1390" s="22"/>
      <c r="Q1390" s="22"/>
      <c r="R1390" s="22"/>
    </row>
    <row r="1391" spans="1:18" x14ac:dyDescent="0.25">
      <c r="A1391" t="s">
        <v>794</v>
      </c>
      <c r="B1391" t="s">
        <v>795</v>
      </c>
      <c r="C1391" s="8">
        <f>_xlfn.IFNA(VLOOKUP(E1391,Points!$A$2:$B$36,2),0)+_xlfn.IFNA(VLOOKUP(F1391,Points!$A$2:$B$36,2),0)+_xlfn.IFNA(VLOOKUP(G1391,Points!$A$2:$B$36,2),0)+_xlfn.IFNA(VLOOKUP(H1391,Points!$A$2:$B$36,2),0)+_xlfn.IFNA(VLOOKUP(I1391,Points!$A$2:$B$36,2),0)+_xlfn.IFNA(VLOOKUP(J1391,Points!$A$2:$B$36,2),0)+_xlfn.IFNA(VLOOKUP(K1391,Points!$A$2:$B$36,2),0)+_xlfn.IFNA(VLOOKUP(L1391,Points!$A$2:$B$36,2),0)+_xlfn.IFNA(VLOOKUP(M1391,Points!$A$2:$B$36,2),0)+_xlfn.IFNA(VLOOKUP(N1391,Points!$A$2:$B$36,2),0)+_xlfn.IFNA(VLOOKUP(O1391,Points!$A$2:$B$36,2),0)+_xlfn.IFNA(VLOOKUP(P1391,Points!$A$2:$B$36,2),0)+_xlfn.IFNA(VLOOKUP(Q1391,Points!$D$2:$E$36,2),0)+R1391</f>
        <v>27</v>
      </c>
      <c r="D1391" s="22"/>
      <c r="E1391" s="22"/>
      <c r="F1391">
        <v>2</v>
      </c>
      <c r="G1391" s="22"/>
      <c r="H1391" s="22"/>
      <c r="I1391" s="22"/>
      <c r="J1391" s="22"/>
      <c r="K1391" s="22">
        <v>4</v>
      </c>
      <c r="L1391" s="22"/>
      <c r="M1391" s="22"/>
      <c r="N1391" s="22"/>
      <c r="O1391" s="22"/>
      <c r="P1391" s="22"/>
      <c r="Q1391" s="22"/>
      <c r="R1391" s="22"/>
    </row>
    <row r="1392" spans="1:18" x14ac:dyDescent="0.25">
      <c r="A1392" t="s">
        <v>796</v>
      </c>
      <c r="B1392" t="s">
        <v>238</v>
      </c>
      <c r="C1392" s="8">
        <f>_xlfn.IFNA(VLOOKUP(E1392,Points!$A$2:$B$36,2),0)+_xlfn.IFNA(VLOOKUP(F1392,Points!$A$2:$B$36,2),0)+_xlfn.IFNA(VLOOKUP(G1392,Points!$A$2:$B$36,2),0)+_xlfn.IFNA(VLOOKUP(H1392,Points!$A$2:$B$36,2),0)+_xlfn.IFNA(VLOOKUP(I1392,Points!$A$2:$B$36,2),0)+_xlfn.IFNA(VLOOKUP(J1392,Points!$A$2:$B$36,2),0)+_xlfn.IFNA(VLOOKUP(K1392,Points!$A$2:$B$36,2),0)+_xlfn.IFNA(VLOOKUP(L1392,Points!$A$2:$B$36,2),0)+_xlfn.IFNA(VLOOKUP(M1392,Points!$A$2:$B$36,2),0)+_xlfn.IFNA(VLOOKUP(N1392,Points!$A$2:$B$36,2),0)+_xlfn.IFNA(VLOOKUP(O1392,Points!$A$2:$B$36,2),0)+_xlfn.IFNA(VLOOKUP(P1392,Points!$A$2:$B$36,2),0)+_xlfn.IFNA(VLOOKUP(Q1392,Points!$D$2:$E$36,2),0)+R1392</f>
        <v>27</v>
      </c>
      <c r="D1392" s="22"/>
      <c r="E1392" s="22"/>
      <c r="F1392" s="22"/>
      <c r="G1392" s="22"/>
      <c r="H1392" s="22">
        <v>2</v>
      </c>
      <c r="I1392" s="22"/>
      <c r="J1392" s="22"/>
      <c r="K1392" s="22"/>
      <c r="L1392" s="22"/>
      <c r="M1392" s="22"/>
      <c r="N1392" s="22">
        <v>4</v>
      </c>
      <c r="O1392" s="22"/>
      <c r="P1392" s="22"/>
      <c r="Q1392" s="22"/>
      <c r="R1392" s="22"/>
    </row>
    <row r="1393" spans="1:19" x14ac:dyDescent="0.25">
      <c r="A1393" t="s">
        <v>791</v>
      </c>
      <c r="B1393" t="s">
        <v>436</v>
      </c>
      <c r="C1393" s="32">
        <f>_xlfn.IFNA(VLOOKUP(E1393,Points!$A$2:$B$36,2),0)+_xlfn.IFNA(VLOOKUP(F1393,Points!$A$2:$B$36,2),0)+_xlfn.IFNA(VLOOKUP(G1393,Points!$A$2:$B$36,2),0)+_xlfn.IFNA(VLOOKUP(H1393,Points!$A$2:$B$36,2),0)+_xlfn.IFNA(VLOOKUP(I1393,Points!$A$2:$B$36,2),0)+_xlfn.IFNA(VLOOKUP(J1393,Points!$A$2:$B$36,2),0)+_xlfn.IFNA(VLOOKUP(K1393,Points!$A$2:$B$36,2),0)+_xlfn.IFNA(VLOOKUP(L1393,Points!$A$2:$B$36,2),0)+_xlfn.IFNA(VLOOKUP(M1393,Points!$A$2:$B$36,2),0)+_xlfn.IFNA(VLOOKUP(N1393,Points!$A$2:$B$36,2),0)+_xlfn.IFNA(VLOOKUP(O1393,Points!$A$2:$B$36,2),0)+_xlfn.IFNA(VLOOKUP(P1393,Points!$A$2:$B$36,2),0)+_xlfn.IFNA(VLOOKUP(Q1393,Points!$D$2:$E$36,2),0)+R1393</f>
        <v>24</v>
      </c>
      <c r="D1393" s="22"/>
      <c r="E1393" s="22"/>
      <c r="F1393">
        <v>4</v>
      </c>
      <c r="G1393" s="22">
        <v>3</v>
      </c>
      <c r="H1393" s="22"/>
      <c r="I1393" s="22"/>
      <c r="J1393" s="22"/>
      <c r="K1393" s="22"/>
      <c r="L1393" s="22"/>
      <c r="M1393" s="22"/>
      <c r="N1393" s="22"/>
      <c r="O1393" s="22"/>
      <c r="P1393" s="22"/>
      <c r="Q1393" s="22"/>
      <c r="R1393" s="22"/>
    </row>
    <row r="1394" spans="1:19" x14ac:dyDescent="0.25">
      <c r="A1394" t="s">
        <v>805</v>
      </c>
      <c r="B1394" t="s">
        <v>806</v>
      </c>
      <c r="C1394" s="31">
        <f>_xlfn.IFNA(VLOOKUP(E1394,Points!$A$2:$B$36,2),0)+_xlfn.IFNA(VLOOKUP(F1394,Points!$A$2:$B$36,2),0)+_xlfn.IFNA(VLOOKUP(G1394,Points!$A$2:$B$36,2),0)+_xlfn.IFNA(VLOOKUP(H1394,Points!$A$2:$B$36,2),0)+_xlfn.IFNA(VLOOKUP(I1394,Points!$A$2:$B$36,2),0)+_xlfn.IFNA(VLOOKUP(J1394,Points!$A$2:$B$36,2),0)+_xlfn.IFNA(VLOOKUP(K1394,Points!$A$2:$B$36,2),0)+_xlfn.IFNA(VLOOKUP(L1394,Points!$A$2:$B$36,2),0)+_xlfn.IFNA(VLOOKUP(M1394,Points!$A$2:$B$36,2),0)+_xlfn.IFNA(VLOOKUP(N1394,Points!$A$2:$B$36,2),0)+_xlfn.IFNA(VLOOKUP(O1394,Points!$A$2:$B$36,2),0)+_xlfn.IFNA(VLOOKUP(P1394,Points!$A$2:$B$36,2),0)+_xlfn.IFNA(VLOOKUP(Q1394,Points!$D$2:$E$36,2),0)+R1394</f>
        <v>23</v>
      </c>
      <c r="D1394" s="22"/>
      <c r="E1394" s="22"/>
      <c r="F1394">
        <v>6</v>
      </c>
      <c r="G1394" s="22"/>
      <c r="H1394" s="22"/>
      <c r="I1394" s="22">
        <v>2</v>
      </c>
      <c r="J1394" s="22"/>
      <c r="K1394" s="22"/>
      <c r="L1394" s="22"/>
      <c r="M1394" s="22" t="s">
        <v>1184</v>
      </c>
      <c r="N1394" s="22"/>
      <c r="O1394" s="22"/>
      <c r="P1394" s="22"/>
      <c r="Q1394" s="22"/>
      <c r="R1394" s="22"/>
    </row>
    <row r="1395" spans="1:19" x14ac:dyDescent="0.25">
      <c r="A1395" t="s">
        <v>809</v>
      </c>
      <c r="B1395" t="s">
        <v>326</v>
      </c>
      <c r="C1395" s="31">
        <f>_xlfn.IFNA(VLOOKUP(E1395,Points!$A$2:$B$36,2),0)+_xlfn.IFNA(VLOOKUP(F1395,Points!$A$2:$B$36,2),0)+_xlfn.IFNA(VLOOKUP(G1395,Points!$A$2:$B$36,2),0)+_xlfn.IFNA(VLOOKUP(H1395,Points!$A$2:$B$36,2),0)+_xlfn.IFNA(VLOOKUP(I1395,Points!$A$2:$B$36,2),0)+_xlfn.IFNA(VLOOKUP(J1395,Points!$A$2:$B$36,2),0)+_xlfn.IFNA(VLOOKUP(K1395,Points!$A$2:$B$36,2),0)+_xlfn.IFNA(VLOOKUP(L1395,Points!$A$2:$B$36,2),0)+_xlfn.IFNA(VLOOKUP(M1395,Points!$A$2:$B$36,2),0)+_xlfn.IFNA(VLOOKUP(N1395,Points!$A$2:$B$36,2),0)+_xlfn.IFNA(VLOOKUP(O1395,Points!$A$2:$B$36,2),0)+_xlfn.IFNA(VLOOKUP(P1395,Points!$A$2:$B$36,2),0)+_xlfn.IFNA(VLOOKUP(Q1395,Points!$D$2:$E$36,2),0)+R1395</f>
        <v>22</v>
      </c>
      <c r="D1395" s="22"/>
      <c r="E1395" s="22"/>
      <c r="F1395" s="22"/>
      <c r="G1395" s="22" t="s">
        <v>343</v>
      </c>
      <c r="H1395" s="22"/>
      <c r="I1395" s="22"/>
      <c r="J1395" s="22">
        <v>5</v>
      </c>
      <c r="K1395" s="22"/>
      <c r="L1395" s="22"/>
      <c r="M1395" s="22"/>
      <c r="N1395" s="22"/>
      <c r="O1395" s="22"/>
      <c r="P1395" s="22">
        <v>3</v>
      </c>
      <c r="Q1395" s="22"/>
      <c r="R1395" s="22"/>
    </row>
    <row r="1396" spans="1:19" x14ac:dyDescent="0.25">
      <c r="A1396" t="s">
        <v>799</v>
      </c>
      <c r="B1396" t="s">
        <v>629</v>
      </c>
      <c r="C1396" s="32">
        <f>_xlfn.IFNA(VLOOKUP(E1396,Points!$A$2:$B$36,2),0)+_xlfn.IFNA(VLOOKUP(F1396,Points!$A$2:$B$36,2),0)+_xlfn.IFNA(VLOOKUP(G1396,Points!$A$2:$B$36,2),0)+_xlfn.IFNA(VLOOKUP(H1396,Points!$A$2:$B$36,2),0)+_xlfn.IFNA(VLOOKUP(I1396,Points!$A$2:$B$36,2),0)+_xlfn.IFNA(VLOOKUP(J1396,Points!$A$2:$B$36,2),0)+_xlfn.IFNA(VLOOKUP(K1396,Points!$A$2:$B$36,2),0)+_xlfn.IFNA(VLOOKUP(L1396,Points!$A$2:$B$36,2),0)+_xlfn.IFNA(VLOOKUP(M1396,Points!$A$2:$B$36,2),0)+_xlfn.IFNA(VLOOKUP(N1396,Points!$A$2:$B$36,2),0)+_xlfn.IFNA(VLOOKUP(O1396,Points!$A$2:$B$36,2),0)+_xlfn.IFNA(VLOOKUP(P1396,Points!$A$2:$B$36,2),0)+_xlfn.IFNA(VLOOKUP(Q1396,Points!$D$2:$E$36,2),0)+R1396</f>
        <v>18</v>
      </c>
      <c r="D1396" s="22"/>
      <c r="E1396" s="22"/>
      <c r="F1396" s="22"/>
      <c r="G1396" s="22"/>
      <c r="H1396" s="22">
        <v>3</v>
      </c>
      <c r="I1396" s="22"/>
      <c r="J1396" s="22"/>
      <c r="K1396" s="22"/>
      <c r="L1396" s="22"/>
      <c r="M1396" s="22"/>
      <c r="N1396" s="22">
        <v>8</v>
      </c>
      <c r="O1396" s="22"/>
      <c r="P1396" s="22"/>
      <c r="Q1396" s="22"/>
      <c r="R1396" s="22"/>
    </row>
    <row r="1397" spans="1:19" x14ac:dyDescent="0.25">
      <c r="A1397" t="s">
        <v>1063</v>
      </c>
      <c r="B1397" t="s">
        <v>849</v>
      </c>
      <c r="C1397" s="31">
        <f>_xlfn.IFNA(VLOOKUP(E1397,Points!$A$2:$B$36,2),0)+_xlfn.IFNA(VLOOKUP(F1397,Points!$A$2:$B$36,2),0)+_xlfn.IFNA(VLOOKUP(G1397,Points!$A$2:$B$36,2),0)+_xlfn.IFNA(VLOOKUP(H1397,Points!$A$2:$B$36,2),0)+_xlfn.IFNA(VLOOKUP(I1397,Points!$A$2:$B$36,2),0)+_xlfn.IFNA(VLOOKUP(J1397,Points!$A$2:$B$36,2),0)+_xlfn.IFNA(VLOOKUP(K1397,Points!$A$2:$B$36,2),0)+_xlfn.IFNA(VLOOKUP(L1397,Points!$A$2:$B$36,2),0)+_xlfn.IFNA(VLOOKUP(M1397,Points!$A$2:$B$36,2),0)+_xlfn.IFNA(VLOOKUP(N1397,Points!$A$2:$B$36,2),0)+_xlfn.IFNA(VLOOKUP(O1397,Points!$A$2:$B$36,2),0)+_xlfn.IFNA(VLOOKUP(P1397,Points!$A$2:$B$36,2),0)+_xlfn.IFNA(VLOOKUP(Q1397,Points!$D$2:$E$36,2),0)+R1397</f>
        <v>16</v>
      </c>
      <c r="D1397" s="22"/>
      <c r="E1397" s="22"/>
      <c r="F1397" s="22"/>
      <c r="G1397" s="22"/>
      <c r="H1397" s="22"/>
      <c r="I1397" s="22">
        <v>8</v>
      </c>
      <c r="J1397" s="22"/>
      <c r="K1397" s="22"/>
      <c r="L1397" s="22">
        <v>4</v>
      </c>
      <c r="M1397" s="22"/>
      <c r="N1397" s="22" t="s">
        <v>746</v>
      </c>
      <c r="O1397" s="22"/>
      <c r="P1397" s="22"/>
      <c r="Q1397" s="22"/>
      <c r="R1397" s="22"/>
    </row>
    <row r="1398" spans="1:19" x14ac:dyDescent="0.25">
      <c r="A1398" t="s">
        <v>1300</v>
      </c>
      <c r="B1398" t="s">
        <v>292</v>
      </c>
      <c r="C1398" s="8">
        <f>_xlfn.IFNA(VLOOKUP(E1398,Points!$A$2:$B$36,2),0)+_xlfn.IFNA(VLOOKUP(F1398,Points!$A$2:$B$36,2),0)+_xlfn.IFNA(VLOOKUP(G1398,Points!$A$2:$B$36,2),0)+_xlfn.IFNA(VLOOKUP(H1398,Points!$A$2:$B$36,2),0)+_xlfn.IFNA(VLOOKUP(I1398,Points!$A$2:$B$36,2),0)+_xlfn.IFNA(VLOOKUP(J1398,Points!$A$2:$B$36,2),0)+_xlfn.IFNA(VLOOKUP(K1398,Points!$A$2:$B$36,2),0)+_xlfn.IFNA(VLOOKUP(L1398,Points!$A$2:$B$36,2),0)+_xlfn.IFNA(VLOOKUP(M1398,Points!$A$2:$B$36,2),0)+_xlfn.IFNA(VLOOKUP(N1398,Points!$A$2:$B$36,2),0)+_xlfn.IFNA(VLOOKUP(O1398,Points!$A$2:$B$36,2),0)+_xlfn.IFNA(VLOOKUP(P1398,Points!$A$2:$B$36,2),0)+_xlfn.IFNA(VLOOKUP(Q1398,Points!$D$2:$E$36,2),0)+R1398</f>
        <v>16</v>
      </c>
      <c r="D1398" s="22"/>
      <c r="E1398" s="22"/>
      <c r="F1398" s="22"/>
      <c r="G1398" s="22"/>
      <c r="H1398" s="22"/>
      <c r="I1398" s="22"/>
      <c r="J1398" s="22"/>
      <c r="K1398" s="22">
        <v>2</v>
      </c>
      <c r="L1398" s="22"/>
      <c r="M1398" s="22"/>
      <c r="N1398" s="22"/>
      <c r="O1398" s="22"/>
      <c r="P1398" s="22"/>
      <c r="Q1398" s="22"/>
      <c r="R1398" s="22"/>
    </row>
    <row r="1399" spans="1:19" x14ac:dyDescent="0.25">
      <c r="A1399" t="s">
        <v>797</v>
      </c>
      <c r="B1399" t="s">
        <v>798</v>
      </c>
      <c r="C1399" s="31">
        <f>_xlfn.IFNA(VLOOKUP(E1399,Points!$A$2:$B$36,2),0)+_xlfn.IFNA(VLOOKUP(F1399,Points!$A$2:$B$36,2),0)+_xlfn.IFNA(VLOOKUP(G1399,Points!$A$2:$B$36,2),0)+_xlfn.IFNA(VLOOKUP(H1399,Points!$A$2:$B$36,2),0)+_xlfn.IFNA(VLOOKUP(I1399,Points!$A$2:$B$36,2),0)+_xlfn.IFNA(VLOOKUP(J1399,Points!$A$2:$B$36,2),0)+_xlfn.IFNA(VLOOKUP(K1399,Points!$A$2:$B$36,2),0)+_xlfn.IFNA(VLOOKUP(L1399,Points!$A$2:$B$36,2),0)+_xlfn.IFNA(VLOOKUP(M1399,Points!$A$2:$B$36,2),0)+_xlfn.IFNA(VLOOKUP(N1399,Points!$A$2:$B$36,2),0)+_xlfn.IFNA(VLOOKUP(O1399,Points!$A$2:$B$36,2),0)+_xlfn.IFNA(VLOOKUP(P1399,Points!$A$2:$B$36,2),0)+_xlfn.IFNA(VLOOKUP(Q1399,Points!$D$2:$E$36,2),0)+R1399</f>
        <v>15</v>
      </c>
      <c r="D1399" s="22"/>
      <c r="E1399" s="22">
        <v>5</v>
      </c>
      <c r="F1399" s="22"/>
      <c r="G1399" s="22"/>
      <c r="H1399" s="22">
        <v>7</v>
      </c>
      <c r="I1399" s="22" t="s">
        <v>343</v>
      </c>
      <c r="J1399" s="22"/>
      <c r="K1399" s="22"/>
      <c r="L1399" s="22"/>
      <c r="M1399" s="22" t="s">
        <v>1184</v>
      </c>
      <c r="N1399" s="22" t="s">
        <v>83</v>
      </c>
      <c r="O1399" s="22"/>
      <c r="P1399" s="22"/>
      <c r="Q1399" s="22"/>
      <c r="R1399" s="22"/>
    </row>
    <row r="1400" spans="1:19" x14ac:dyDescent="0.25">
      <c r="A1400" t="s">
        <v>1057</v>
      </c>
      <c r="B1400" t="s">
        <v>1058</v>
      </c>
      <c r="C1400" s="32">
        <f>_xlfn.IFNA(VLOOKUP(E1400,Points!$A$2:$B$36,2),0)+_xlfn.IFNA(VLOOKUP(F1400,Points!$A$2:$B$36,2),0)+_xlfn.IFNA(VLOOKUP(G1400,Points!$A$2:$B$36,2),0)+_xlfn.IFNA(VLOOKUP(H1400,Points!$A$2:$B$36,2),0)+_xlfn.IFNA(VLOOKUP(I1400,Points!$A$2:$B$36,2),0)+_xlfn.IFNA(VLOOKUP(J1400,Points!$A$2:$B$36,2),0)+_xlfn.IFNA(VLOOKUP(K1400,Points!$A$2:$B$36,2),0)+_xlfn.IFNA(VLOOKUP(L1400,Points!$A$2:$B$36,2),0)+_xlfn.IFNA(VLOOKUP(M1400,Points!$A$2:$B$36,2),0)+_xlfn.IFNA(VLOOKUP(N1400,Points!$A$2:$B$36,2),0)+_xlfn.IFNA(VLOOKUP(O1400,Points!$A$2:$B$36,2),0)+_xlfn.IFNA(VLOOKUP(P1400,Points!$A$2:$B$36,2),0)+_xlfn.IFNA(VLOOKUP(Q1400,Points!$D$2:$E$36,2),0)+R1400</f>
        <v>14</v>
      </c>
      <c r="D1400" s="22"/>
      <c r="E1400" s="22"/>
      <c r="F1400" s="22"/>
      <c r="G1400" s="22"/>
      <c r="H1400" s="22"/>
      <c r="I1400" s="22">
        <v>3</v>
      </c>
      <c r="J1400" s="22"/>
      <c r="K1400" s="22"/>
      <c r="L1400" s="22"/>
      <c r="M1400" s="22" t="s">
        <v>1184</v>
      </c>
      <c r="N1400" s="22"/>
      <c r="O1400" s="22"/>
      <c r="P1400" s="22"/>
      <c r="Q1400" s="22"/>
      <c r="R1400" s="22">
        <v>1</v>
      </c>
      <c r="S1400" t="s">
        <v>1185</v>
      </c>
    </row>
    <row r="1401" spans="1:19" x14ac:dyDescent="0.25">
      <c r="A1401" t="s">
        <v>779</v>
      </c>
      <c r="B1401" t="s">
        <v>1186</v>
      </c>
      <c r="C1401" s="32">
        <f>_xlfn.IFNA(VLOOKUP(E1401,Points!$A$2:$B$36,2),0)+_xlfn.IFNA(VLOOKUP(F1401,Points!$A$2:$B$36,2),0)+_xlfn.IFNA(VLOOKUP(G1401,Points!$A$2:$B$36,2),0)+_xlfn.IFNA(VLOOKUP(H1401,Points!$A$2:$B$36,2),0)+_xlfn.IFNA(VLOOKUP(I1401,Points!$A$2:$B$36,2),0)+_xlfn.IFNA(VLOOKUP(J1401,Points!$A$2:$B$36,2),0)+_xlfn.IFNA(VLOOKUP(K1401,Points!$A$2:$B$36,2),0)+_xlfn.IFNA(VLOOKUP(L1401,Points!$A$2:$B$36,2),0)+_xlfn.IFNA(VLOOKUP(M1401,Points!$A$2:$B$36,2),0)+_xlfn.IFNA(VLOOKUP(N1401,Points!$A$2:$B$36,2),0)+_xlfn.IFNA(VLOOKUP(O1401,Points!$A$2:$B$36,2),0)+_xlfn.IFNA(VLOOKUP(P1401,Points!$A$2:$B$36,2),0)+_xlfn.IFNA(VLOOKUP(Q1401,Points!$D$2:$E$36,2),0)+R1401</f>
        <v>14</v>
      </c>
      <c r="D1401" s="22"/>
      <c r="E1401" s="22"/>
      <c r="F1401" s="22"/>
      <c r="G1401" s="22"/>
      <c r="H1401" s="22"/>
      <c r="I1401" s="22"/>
      <c r="J1401" s="22"/>
      <c r="K1401" s="22"/>
      <c r="L1401" s="22">
        <v>3</v>
      </c>
      <c r="M1401" s="22" t="s">
        <v>1184</v>
      </c>
      <c r="N1401" s="22"/>
      <c r="O1401" s="22"/>
      <c r="P1401" s="22"/>
      <c r="Q1401" s="22"/>
      <c r="R1401" s="22">
        <v>1</v>
      </c>
      <c r="S1401" t="s">
        <v>1185</v>
      </c>
    </row>
    <row r="1402" spans="1:19" x14ac:dyDescent="0.25">
      <c r="A1402" t="s">
        <v>1473</v>
      </c>
      <c r="B1402" t="s">
        <v>1437</v>
      </c>
      <c r="C1402" s="8">
        <f>_xlfn.IFNA(VLOOKUP(E1402,Points!$A$2:$B$36,2),0)+_xlfn.IFNA(VLOOKUP(F1402,Points!$A$2:$B$36,2),0)+_xlfn.IFNA(VLOOKUP(G1402,Points!$A$2:$B$36,2),0)+_xlfn.IFNA(VLOOKUP(H1402,Points!$A$2:$B$36,2),0)+_xlfn.IFNA(VLOOKUP(I1402,Points!$A$2:$B$36,2),0)+_xlfn.IFNA(VLOOKUP(J1402,Points!$A$2:$B$36,2),0)+_xlfn.IFNA(VLOOKUP(K1402,Points!$A$2:$B$36,2),0)+_xlfn.IFNA(VLOOKUP(L1402,Points!$A$2:$B$36,2),0)+_xlfn.IFNA(VLOOKUP(M1402,Points!$A$2:$B$36,2),0)+_xlfn.IFNA(VLOOKUP(N1402,Points!$A$2:$B$36,2),0)+_xlfn.IFNA(VLOOKUP(O1402,Points!$A$2:$B$36,2),0)+_xlfn.IFNA(VLOOKUP(P1402,Points!$A$2:$B$36,2),0)+_xlfn.IFNA(VLOOKUP(Q1402,Points!$D$2:$E$36,2),0)+R1402</f>
        <v>13</v>
      </c>
      <c r="D1402" s="22"/>
      <c r="E1402" s="22"/>
      <c r="F1402" s="22"/>
      <c r="G1402" s="22"/>
      <c r="H1402" s="22"/>
      <c r="I1402" s="22"/>
      <c r="J1402" s="22"/>
      <c r="K1402" s="22"/>
      <c r="L1402" s="22"/>
      <c r="M1402" s="22"/>
      <c r="N1402" s="22">
        <v>3</v>
      </c>
      <c r="O1402" s="22"/>
      <c r="P1402" s="22"/>
      <c r="Q1402" s="22"/>
      <c r="R1402" s="22"/>
    </row>
    <row r="1403" spans="1:19" x14ac:dyDescent="0.25">
      <c r="A1403" t="s">
        <v>1301</v>
      </c>
      <c r="B1403" t="s">
        <v>1257</v>
      </c>
      <c r="C1403" s="32">
        <f>_xlfn.IFNA(VLOOKUP(E1403,Points!$A$2:$B$36,2),0)+_xlfn.IFNA(VLOOKUP(F1403,Points!$A$2:$B$36,2),0)+_xlfn.IFNA(VLOOKUP(G1403,Points!$A$2:$B$36,2),0)+_xlfn.IFNA(VLOOKUP(H1403,Points!$A$2:$B$36,2),0)+_xlfn.IFNA(VLOOKUP(I1403,Points!$A$2:$B$36,2),0)+_xlfn.IFNA(VLOOKUP(J1403,Points!$A$2:$B$36,2),0)+_xlfn.IFNA(VLOOKUP(K1403,Points!$A$2:$B$36,2),0)+_xlfn.IFNA(VLOOKUP(L1403,Points!$A$2:$B$36,2),0)+_xlfn.IFNA(VLOOKUP(M1403,Points!$A$2:$B$36,2),0)+_xlfn.IFNA(VLOOKUP(N1403,Points!$A$2:$B$36,2),0)+_xlfn.IFNA(VLOOKUP(O1403,Points!$A$2:$B$36,2),0)+_xlfn.IFNA(VLOOKUP(P1403,Points!$A$2:$B$36,2),0)+_xlfn.IFNA(VLOOKUP(Q1403,Points!$D$2:$E$36,2),0)+R1403</f>
        <v>13</v>
      </c>
      <c r="D1403" s="22"/>
      <c r="E1403" s="22"/>
      <c r="F1403" s="22"/>
      <c r="G1403" s="22"/>
      <c r="H1403" s="22"/>
      <c r="I1403" s="22"/>
      <c r="J1403" s="22"/>
      <c r="K1403" s="22">
        <v>5</v>
      </c>
      <c r="L1403" s="22"/>
      <c r="M1403" s="22"/>
      <c r="N1403" s="22"/>
      <c r="O1403" s="22">
        <v>9</v>
      </c>
      <c r="P1403" s="22"/>
      <c r="Q1403" s="22"/>
      <c r="R1403" s="22"/>
    </row>
    <row r="1404" spans="1:19" x14ac:dyDescent="0.25">
      <c r="A1404" t="s">
        <v>800</v>
      </c>
      <c r="B1404" t="s">
        <v>393</v>
      </c>
      <c r="C1404" s="8">
        <f>_xlfn.IFNA(VLOOKUP(E1404,Points!$A$2:$B$36,2),0)+_xlfn.IFNA(VLOOKUP(F1404,Points!$A$2:$B$36,2),0)+_xlfn.IFNA(VLOOKUP(G1404,Points!$A$2:$B$36,2),0)+_xlfn.IFNA(VLOOKUP(H1404,Points!$A$2:$B$36,2),0)+_xlfn.IFNA(VLOOKUP(I1404,Points!$A$2:$B$36,2),0)+_xlfn.IFNA(VLOOKUP(J1404,Points!$A$2:$B$36,2),0)+_xlfn.IFNA(VLOOKUP(K1404,Points!$A$2:$B$36,2),0)+_xlfn.IFNA(VLOOKUP(L1404,Points!$A$2:$B$36,2),0)+_xlfn.IFNA(VLOOKUP(M1404,Points!$A$2:$B$36,2),0)+_xlfn.IFNA(VLOOKUP(N1404,Points!$A$2:$B$36,2),0)+_xlfn.IFNA(VLOOKUP(O1404,Points!$A$2:$B$36,2),0)+_xlfn.IFNA(VLOOKUP(P1404,Points!$A$2:$B$36,2),0)+_xlfn.IFNA(VLOOKUP(Q1404,Points!$D$2:$E$36,2),0)+R1404</f>
        <v>11</v>
      </c>
      <c r="D1404" s="22"/>
      <c r="E1404" s="22">
        <v>4</v>
      </c>
      <c r="F1404" s="22"/>
      <c r="G1404" s="22"/>
      <c r="H1404" s="22"/>
      <c r="I1404" s="22"/>
      <c r="J1404" s="22"/>
      <c r="K1404" s="22"/>
      <c r="L1404" s="22"/>
      <c r="M1404" s="22"/>
      <c r="N1404" s="22"/>
      <c r="O1404" s="22"/>
      <c r="P1404" s="22"/>
      <c r="Q1404" s="22"/>
      <c r="R1404" s="22"/>
    </row>
    <row r="1405" spans="1:19" x14ac:dyDescent="0.25">
      <c r="A1405" t="s">
        <v>801</v>
      </c>
      <c r="B1405" t="s">
        <v>627</v>
      </c>
      <c r="C1405" s="8">
        <f>_xlfn.IFNA(VLOOKUP(E1405,Points!$A$2:$B$36,2),0)+_xlfn.IFNA(VLOOKUP(F1405,Points!$A$2:$B$36,2),0)+_xlfn.IFNA(VLOOKUP(G1405,Points!$A$2:$B$36,2),0)+_xlfn.IFNA(VLOOKUP(H1405,Points!$A$2:$B$36,2),0)+_xlfn.IFNA(VLOOKUP(I1405,Points!$A$2:$B$36,2),0)+_xlfn.IFNA(VLOOKUP(J1405,Points!$A$2:$B$36,2),0)+_xlfn.IFNA(VLOOKUP(K1405,Points!$A$2:$B$36,2),0)+_xlfn.IFNA(VLOOKUP(L1405,Points!$A$2:$B$36,2),0)+_xlfn.IFNA(VLOOKUP(M1405,Points!$A$2:$B$36,2),0)+_xlfn.IFNA(VLOOKUP(N1405,Points!$A$2:$B$36,2),0)+_xlfn.IFNA(VLOOKUP(O1405,Points!$A$2:$B$36,2),0)+_xlfn.IFNA(VLOOKUP(P1405,Points!$A$2:$B$36,2),0)+_xlfn.IFNA(VLOOKUP(Q1405,Points!$D$2:$E$36,2),0)+R1405</f>
        <v>11</v>
      </c>
      <c r="D1405" s="22"/>
      <c r="E1405" s="22"/>
      <c r="F1405" s="22"/>
      <c r="G1405" s="22"/>
      <c r="H1405" s="22">
        <v>4</v>
      </c>
      <c r="I1405" s="22"/>
      <c r="J1405" s="22"/>
      <c r="K1405" s="22"/>
      <c r="L1405" s="22"/>
      <c r="M1405" s="22"/>
      <c r="N1405" s="22"/>
      <c r="O1405" s="22"/>
      <c r="P1405" s="22"/>
      <c r="Q1405" s="22"/>
      <c r="R1405" s="22"/>
    </row>
    <row r="1406" spans="1:19" x14ac:dyDescent="0.25">
      <c r="A1406" t="s">
        <v>743</v>
      </c>
      <c r="B1406" t="s">
        <v>744</v>
      </c>
      <c r="C1406" s="8">
        <f>_xlfn.IFNA(VLOOKUP(E1406,Points!$A$2:$B$36,2),0)+_xlfn.IFNA(VLOOKUP(F1406,Points!$A$2:$B$36,2),0)+_xlfn.IFNA(VLOOKUP(G1406,Points!$A$2:$B$36,2),0)+_xlfn.IFNA(VLOOKUP(H1406,Points!$A$2:$B$36,2),0)+_xlfn.IFNA(VLOOKUP(I1406,Points!$A$2:$B$36,2),0)+_xlfn.IFNA(VLOOKUP(J1406,Points!$A$2:$B$36,2),0)+_xlfn.IFNA(VLOOKUP(K1406,Points!$A$2:$B$36,2),0)+_xlfn.IFNA(VLOOKUP(L1406,Points!$A$2:$B$36,2),0)+_xlfn.IFNA(VLOOKUP(M1406,Points!$A$2:$B$36,2),0)+_xlfn.IFNA(VLOOKUP(N1406,Points!$A$2:$B$36,2),0)+_xlfn.IFNA(VLOOKUP(O1406,Points!$A$2:$B$36,2),0)+_xlfn.IFNA(VLOOKUP(P1406,Points!$A$2:$B$36,2),0)+_xlfn.IFNA(VLOOKUP(Q1406,Points!$D$2:$E$36,2),0)+R1406</f>
        <v>11</v>
      </c>
      <c r="D1406" s="22"/>
      <c r="E1406" s="22"/>
      <c r="F1406" s="22"/>
      <c r="G1406" s="22"/>
      <c r="H1406" s="22"/>
      <c r="I1406" s="22"/>
      <c r="J1406" s="22"/>
      <c r="K1406" s="22"/>
      <c r="L1406" s="22"/>
      <c r="M1406" s="22"/>
      <c r="N1406" s="22"/>
      <c r="O1406" s="22">
        <v>4</v>
      </c>
      <c r="P1406" s="22"/>
      <c r="Q1406" s="22"/>
      <c r="R1406" s="22"/>
    </row>
    <row r="1407" spans="1:19" x14ac:dyDescent="0.25">
      <c r="A1407" t="s">
        <v>802</v>
      </c>
      <c r="B1407" t="s">
        <v>803</v>
      </c>
      <c r="C1407" s="8">
        <f>_xlfn.IFNA(VLOOKUP(E1407,Points!$A$2:$B$36,2),0)+_xlfn.IFNA(VLOOKUP(F1407,Points!$A$2:$B$36,2),0)+_xlfn.IFNA(VLOOKUP(G1407,Points!$A$2:$B$36,2),0)+_xlfn.IFNA(VLOOKUP(H1407,Points!$A$2:$B$36,2),0)+_xlfn.IFNA(VLOOKUP(I1407,Points!$A$2:$B$36,2),0)+_xlfn.IFNA(VLOOKUP(J1407,Points!$A$2:$B$36,2),0)+_xlfn.IFNA(VLOOKUP(K1407,Points!$A$2:$B$36,2),0)+_xlfn.IFNA(VLOOKUP(L1407,Points!$A$2:$B$36,2),0)+_xlfn.IFNA(VLOOKUP(M1407,Points!$A$2:$B$36,2),0)+_xlfn.IFNA(VLOOKUP(N1407,Points!$A$2:$B$36,2),0)+_xlfn.IFNA(VLOOKUP(O1407,Points!$A$2:$B$36,2),0)+_xlfn.IFNA(VLOOKUP(P1407,Points!$A$2:$B$36,2),0)+_xlfn.IFNA(VLOOKUP(Q1407,Points!$D$2:$E$36,2),0)+R1407</f>
        <v>9</v>
      </c>
      <c r="D1407" s="22"/>
      <c r="E1407" s="22"/>
      <c r="F1407" s="22"/>
      <c r="G1407" s="22"/>
      <c r="H1407" s="22">
        <v>5</v>
      </c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</row>
    <row r="1408" spans="1:19" x14ac:dyDescent="0.25">
      <c r="A1408" t="s">
        <v>1061</v>
      </c>
      <c r="B1408" t="s">
        <v>358</v>
      </c>
      <c r="C1408" s="8">
        <f>_xlfn.IFNA(VLOOKUP(E1408,Points!$A$2:$B$36,2),0)+_xlfn.IFNA(VLOOKUP(F1408,Points!$A$2:$B$36,2),0)+_xlfn.IFNA(VLOOKUP(G1408,Points!$A$2:$B$36,2),0)+_xlfn.IFNA(VLOOKUP(H1408,Points!$A$2:$B$36,2),0)+_xlfn.IFNA(VLOOKUP(I1408,Points!$A$2:$B$36,2),0)+_xlfn.IFNA(VLOOKUP(J1408,Points!$A$2:$B$36,2),0)+_xlfn.IFNA(VLOOKUP(K1408,Points!$A$2:$B$36,2),0)+_xlfn.IFNA(VLOOKUP(L1408,Points!$A$2:$B$36,2),0)+_xlfn.IFNA(VLOOKUP(M1408,Points!$A$2:$B$36,2),0)+_xlfn.IFNA(VLOOKUP(N1408,Points!$A$2:$B$36,2),0)+_xlfn.IFNA(VLOOKUP(O1408,Points!$A$2:$B$36,2),0)+_xlfn.IFNA(VLOOKUP(P1408,Points!$A$2:$B$36,2),0)+_xlfn.IFNA(VLOOKUP(Q1408,Points!$D$2:$E$36,2),0)+R1408</f>
        <v>9</v>
      </c>
      <c r="D1408" s="22"/>
      <c r="E1408" s="22"/>
      <c r="F1408" s="22"/>
      <c r="G1408" s="22"/>
      <c r="H1408" s="22"/>
      <c r="I1408" s="22">
        <v>5</v>
      </c>
      <c r="J1408" s="22"/>
      <c r="K1408" s="22"/>
      <c r="L1408" s="22"/>
      <c r="M1408" s="22"/>
      <c r="N1408" s="22"/>
      <c r="O1408" s="22"/>
      <c r="P1408" s="22"/>
      <c r="Q1408" s="22"/>
      <c r="R1408" s="22"/>
    </row>
    <row r="1409" spans="1:19" x14ac:dyDescent="0.25">
      <c r="A1409" t="s">
        <v>1474</v>
      </c>
      <c r="B1409" t="s">
        <v>1435</v>
      </c>
      <c r="C1409" s="8">
        <f>_xlfn.IFNA(VLOOKUP(E1409,Points!$A$2:$B$36,2),0)+_xlfn.IFNA(VLOOKUP(F1409,Points!$A$2:$B$36,2),0)+_xlfn.IFNA(VLOOKUP(G1409,Points!$A$2:$B$36,2),0)+_xlfn.IFNA(VLOOKUP(H1409,Points!$A$2:$B$36,2),0)+_xlfn.IFNA(VLOOKUP(I1409,Points!$A$2:$B$36,2),0)+_xlfn.IFNA(VLOOKUP(J1409,Points!$A$2:$B$36,2),0)+_xlfn.IFNA(VLOOKUP(K1409,Points!$A$2:$B$36,2),0)+_xlfn.IFNA(VLOOKUP(L1409,Points!$A$2:$B$36,2),0)+_xlfn.IFNA(VLOOKUP(M1409,Points!$A$2:$B$36,2),0)+_xlfn.IFNA(VLOOKUP(N1409,Points!$A$2:$B$36,2),0)+_xlfn.IFNA(VLOOKUP(O1409,Points!$A$2:$B$36,2),0)+_xlfn.IFNA(VLOOKUP(P1409,Points!$A$2:$B$36,2),0)+_xlfn.IFNA(VLOOKUP(Q1409,Points!$D$2:$E$36,2),0)+R1409</f>
        <v>9</v>
      </c>
      <c r="D1409" s="22"/>
      <c r="E1409" s="22"/>
      <c r="F1409" s="22"/>
      <c r="G1409" s="22"/>
      <c r="H1409" s="22"/>
      <c r="I1409" s="22"/>
      <c r="J1409" s="22"/>
      <c r="K1409" s="22"/>
      <c r="L1409" s="22"/>
      <c r="M1409" s="22"/>
      <c r="N1409" s="22">
        <v>5</v>
      </c>
      <c r="O1409" s="22"/>
      <c r="P1409" s="22"/>
      <c r="Q1409" s="22"/>
      <c r="R1409" s="22"/>
    </row>
    <row r="1410" spans="1:19" x14ac:dyDescent="0.25">
      <c r="A1410" t="s">
        <v>804</v>
      </c>
      <c r="B1410" t="s">
        <v>795</v>
      </c>
      <c r="C1410" s="8">
        <f>_xlfn.IFNA(VLOOKUP(E1410,Points!$A$2:$B$36,2),0)+_xlfn.IFNA(VLOOKUP(F1410,Points!$A$2:$B$36,2),0)+_xlfn.IFNA(VLOOKUP(G1410,Points!$A$2:$B$36,2),0)+_xlfn.IFNA(VLOOKUP(H1410,Points!$A$2:$B$36,2),0)+_xlfn.IFNA(VLOOKUP(I1410,Points!$A$2:$B$36,2),0)+_xlfn.IFNA(VLOOKUP(J1410,Points!$A$2:$B$36,2),0)+_xlfn.IFNA(VLOOKUP(K1410,Points!$A$2:$B$36,2),0)+_xlfn.IFNA(VLOOKUP(L1410,Points!$A$2:$B$36,2),0)+_xlfn.IFNA(VLOOKUP(M1410,Points!$A$2:$B$36,2),0)+_xlfn.IFNA(VLOOKUP(N1410,Points!$A$2:$B$36,2),0)+_xlfn.IFNA(VLOOKUP(O1410,Points!$A$2:$B$36,2),0)+_xlfn.IFNA(VLOOKUP(P1410,Points!$A$2:$B$36,2),0)+_xlfn.IFNA(VLOOKUP(Q1410,Points!$D$2:$E$36,2),0)+R1410</f>
        <v>7</v>
      </c>
      <c r="D1410" s="22"/>
      <c r="E1410" s="22">
        <v>6</v>
      </c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  <c r="P1410" s="22"/>
      <c r="Q1410" s="22"/>
      <c r="R1410" s="22"/>
    </row>
    <row r="1411" spans="1:19" x14ac:dyDescent="0.25">
      <c r="A1411" t="s">
        <v>807</v>
      </c>
      <c r="B1411" t="s">
        <v>808</v>
      </c>
      <c r="C1411" s="8">
        <f>_xlfn.IFNA(VLOOKUP(E1411,Points!$A$2:$B$36,2),0)+_xlfn.IFNA(VLOOKUP(F1411,Points!$A$2:$B$36,2),0)+_xlfn.IFNA(VLOOKUP(G1411,Points!$A$2:$B$36,2),0)+_xlfn.IFNA(VLOOKUP(H1411,Points!$A$2:$B$36,2),0)+_xlfn.IFNA(VLOOKUP(I1411,Points!$A$2:$B$36,2),0)+_xlfn.IFNA(VLOOKUP(J1411,Points!$A$2:$B$36,2),0)+_xlfn.IFNA(VLOOKUP(K1411,Points!$A$2:$B$36,2),0)+_xlfn.IFNA(VLOOKUP(L1411,Points!$A$2:$B$36,2),0)+_xlfn.IFNA(VLOOKUP(M1411,Points!$A$2:$B$36,2),0)+_xlfn.IFNA(VLOOKUP(N1411,Points!$A$2:$B$36,2),0)+_xlfn.IFNA(VLOOKUP(O1411,Points!$A$2:$B$36,2),0)+_xlfn.IFNA(VLOOKUP(P1411,Points!$A$2:$B$36,2),0)+_xlfn.IFNA(VLOOKUP(Q1411,Points!$D$2:$E$36,2),0)+R1411</f>
        <v>7</v>
      </c>
      <c r="D1411" s="22"/>
      <c r="E1411" s="22"/>
      <c r="G1411" s="22">
        <v>6</v>
      </c>
      <c r="H1411" s="22"/>
      <c r="I1411" s="22"/>
      <c r="J1411" s="22"/>
      <c r="K1411" s="22"/>
      <c r="L1411" s="22"/>
      <c r="M1411" s="22"/>
      <c r="N1411" s="22"/>
      <c r="O1411" s="22"/>
      <c r="P1411" s="22"/>
      <c r="Q1411" s="22"/>
      <c r="R1411" s="22"/>
    </row>
    <row r="1412" spans="1:19" x14ac:dyDescent="0.25">
      <c r="A1412" t="s">
        <v>757</v>
      </c>
      <c r="B1412" t="s">
        <v>387</v>
      </c>
      <c r="C1412" s="8">
        <f>_xlfn.IFNA(VLOOKUP(E1412,Points!$A$2:$B$36,2),0)+_xlfn.IFNA(VLOOKUP(F1412,Points!$A$2:$B$36,2),0)+_xlfn.IFNA(VLOOKUP(G1412,Points!$A$2:$B$36,2),0)+_xlfn.IFNA(VLOOKUP(H1412,Points!$A$2:$B$36,2),0)+_xlfn.IFNA(VLOOKUP(I1412,Points!$A$2:$B$36,2),0)+_xlfn.IFNA(VLOOKUP(J1412,Points!$A$2:$B$36,2),0)+_xlfn.IFNA(VLOOKUP(K1412,Points!$A$2:$B$36,2),0)+_xlfn.IFNA(VLOOKUP(L1412,Points!$A$2:$B$36,2),0)+_xlfn.IFNA(VLOOKUP(M1412,Points!$A$2:$B$36,2),0)+_xlfn.IFNA(VLOOKUP(N1412,Points!$A$2:$B$36,2),0)+_xlfn.IFNA(VLOOKUP(O1412,Points!$A$2:$B$36,2),0)+_xlfn.IFNA(VLOOKUP(P1412,Points!$A$2:$B$36,2),0)+_xlfn.IFNA(VLOOKUP(Q1412,Points!$D$2:$E$36,2),0)+R1412</f>
        <v>7</v>
      </c>
      <c r="D1412" s="22"/>
      <c r="E1412" s="22"/>
      <c r="F1412" s="22"/>
      <c r="G1412" s="22"/>
      <c r="H1412" s="22">
        <v>6</v>
      </c>
      <c r="I1412" s="22"/>
      <c r="J1412" s="22"/>
      <c r="K1412" s="22"/>
      <c r="L1412" s="22"/>
      <c r="M1412" s="22"/>
      <c r="N1412" s="22"/>
      <c r="O1412" s="22"/>
      <c r="P1412" s="22"/>
      <c r="Q1412" s="22"/>
      <c r="R1412" s="22"/>
    </row>
    <row r="1413" spans="1:19" x14ac:dyDescent="0.25">
      <c r="A1413" t="s">
        <v>1062</v>
      </c>
      <c r="B1413" t="s">
        <v>204</v>
      </c>
      <c r="C1413" s="8">
        <f>_xlfn.IFNA(VLOOKUP(E1413,Points!$A$2:$B$36,2),0)+_xlfn.IFNA(VLOOKUP(F1413,Points!$A$2:$B$36,2),0)+_xlfn.IFNA(VLOOKUP(G1413,Points!$A$2:$B$36,2),0)+_xlfn.IFNA(VLOOKUP(H1413,Points!$A$2:$B$36,2),0)+_xlfn.IFNA(VLOOKUP(I1413,Points!$A$2:$B$36,2),0)+_xlfn.IFNA(VLOOKUP(J1413,Points!$A$2:$B$36,2),0)+_xlfn.IFNA(VLOOKUP(K1413,Points!$A$2:$B$36,2),0)+_xlfn.IFNA(VLOOKUP(L1413,Points!$A$2:$B$36,2),0)+_xlfn.IFNA(VLOOKUP(M1413,Points!$A$2:$B$36,2),0)+_xlfn.IFNA(VLOOKUP(N1413,Points!$A$2:$B$36,2),0)+_xlfn.IFNA(VLOOKUP(O1413,Points!$A$2:$B$36,2),0)+_xlfn.IFNA(VLOOKUP(P1413,Points!$A$2:$B$36,2),0)+_xlfn.IFNA(VLOOKUP(Q1413,Points!$D$2:$E$36,2),0)+R1413</f>
        <v>7</v>
      </c>
      <c r="D1413" s="22"/>
      <c r="E1413" s="22"/>
      <c r="F1413" s="22"/>
      <c r="G1413" s="22"/>
      <c r="H1413" s="22"/>
      <c r="I1413" s="22">
        <v>6</v>
      </c>
      <c r="J1413" s="22"/>
      <c r="K1413" s="22"/>
      <c r="L1413" s="22"/>
      <c r="M1413" s="22"/>
      <c r="N1413" s="22"/>
      <c r="O1413" s="22"/>
      <c r="P1413" s="22"/>
      <c r="Q1413" s="22"/>
      <c r="R1413" s="22"/>
    </row>
    <row r="1414" spans="1:19" x14ac:dyDescent="0.25">
      <c r="A1414" t="s">
        <v>1565</v>
      </c>
      <c r="B1414" t="s">
        <v>1157</v>
      </c>
      <c r="C1414" s="8">
        <f>_xlfn.IFNA(VLOOKUP(E1414,Points!$A$2:$B$36,2),0)+_xlfn.IFNA(VLOOKUP(F1414,Points!$A$2:$B$36,2),0)+_xlfn.IFNA(VLOOKUP(G1414,Points!$A$2:$B$36,2),0)+_xlfn.IFNA(VLOOKUP(H1414,Points!$A$2:$B$36,2),0)+_xlfn.IFNA(VLOOKUP(I1414,Points!$A$2:$B$36,2),0)+_xlfn.IFNA(VLOOKUP(J1414,Points!$A$2:$B$36,2),0)+_xlfn.IFNA(VLOOKUP(K1414,Points!$A$2:$B$36,2),0)+_xlfn.IFNA(VLOOKUP(L1414,Points!$A$2:$B$36,2),0)+_xlfn.IFNA(VLOOKUP(M1414,Points!$A$2:$B$36,2),0)+_xlfn.IFNA(VLOOKUP(N1414,Points!$A$2:$B$36,2),0)+_xlfn.IFNA(VLOOKUP(O1414,Points!$A$2:$B$36,2),0)+_xlfn.IFNA(VLOOKUP(P1414,Points!$A$2:$B$36,2),0)+_xlfn.IFNA(VLOOKUP(Q1414,Points!$D$2:$E$36,2),0)+R1414</f>
        <v>7</v>
      </c>
      <c r="D1414" s="22"/>
      <c r="E1414" s="22"/>
      <c r="F1414" s="22"/>
      <c r="G1414" s="22"/>
      <c r="H1414" s="22"/>
      <c r="I1414" s="22"/>
      <c r="J1414" s="22"/>
      <c r="K1414" s="22"/>
      <c r="L1414" s="22"/>
      <c r="M1414" s="22"/>
      <c r="N1414" s="22"/>
      <c r="O1414" s="22">
        <v>6</v>
      </c>
      <c r="P1414" s="22"/>
      <c r="Q1414" s="22"/>
      <c r="R1414" s="22"/>
    </row>
    <row r="1415" spans="1:19" x14ac:dyDescent="0.25">
      <c r="A1415" t="s">
        <v>1475</v>
      </c>
      <c r="B1415" t="s">
        <v>1476</v>
      </c>
      <c r="C1415" s="8">
        <f>_xlfn.IFNA(VLOOKUP(E1415,Points!$A$2:$B$36,2),0)+_xlfn.IFNA(VLOOKUP(F1415,Points!$A$2:$B$36,2),0)+_xlfn.IFNA(VLOOKUP(G1415,Points!$A$2:$B$36,2),0)+_xlfn.IFNA(VLOOKUP(H1415,Points!$A$2:$B$36,2),0)+_xlfn.IFNA(VLOOKUP(I1415,Points!$A$2:$B$36,2),0)+_xlfn.IFNA(VLOOKUP(J1415,Points!$A$2:$B$36,2),0)+_xlfn.IFNA(VLOOKUP(K1415,Points!$A$2:$B$36,2),0)+_xlfn.IFNA(VLOOKUP(L1415,Points!$A$2:$B$36,2),0)+_xlfn.IFNA(VLOOKUP(M1415,Points!$A$2:$B$36,2),0)+_xlfn.IFNA(VLOOKUP(N1415,Points!$A$2:$B$36,2),0)+_xlfn.IFNA(VLOOKUP(O1415,Points!$A$2:$B$36,2),0)+_xlfn.IFNA(VLOOKUP(P1415,Points!$A$2:$B$36,2),0)+_xlfn.IFNA(VLOOKUP(Q1415,Points!$D$2:$E$36,2),0)+R1415</f>
        <v>6</v>
      </c>
      <c r="D1415" s="22"/>
      <c r="E1415" s="22"/>
      <c r="F1415" s="22"/>
      <c r="G1415" s="22"/>
      <c r="H1415" s="22"/>
      <c r="I1415" s="22"/>
      <c r="J1415" s="22"/>
      <c r="K1415" s="22"/>
      <c r="L1415" s="22"/>
      <c r="M1415" s="22"/>
      <c r="N1415" s="22">
        <v>7</v>
      </c>
      <c r="O1415" s="22"/>
      <c r="P1415" s="22"/>
      <c r="Q1415" s="22"/>
      <c r="R1415" s="22"/>
    </row>
    <row r="1416" spans="1:19" x14ac:dyDescent="0.25">
      <c r="A1416" t="s">
        <v>810</v>
      </c>
      <c r="B1416" t="s">
        <v>811</v>
      </c>
      <c r="C1416" s="8">
        <f>_xlfn.IFNA(VLOOKUP(E1416,Points!$A$2:$B$36,2),0)+_xlfn.IFNA(VLOOKUP(F1416,Points!$A$2:$B$36,2),0)+_xlfn.IFNA(VLOOKUP(G1416,Points!$A$2:$B$36,2),0)+_xlfn.IFNA(VLOOKUP(H1416,Points!$A$2:$B$36,2),0)+_xlfn.IFNA(VLOOKUP(I1416,Points!$A$2:$B$36,2),0)+_xlfn.IFNA(VLOOKUP(J1416,Points!$A$2:$B$36,2),0)+_xlfn.IFNA(VLOOKUP(K1416,Points!$A$2:$B$36,2),0)+_xlfn.IFNA(VLOOKUP(L1416,Points!$A$2:$B$36,2),0)+_xlfn.IFNA(VLOOKUP(M1416,Points!$A$2:$B$36,2),0)+_xlfn.IFNA(VLOOKUP(N1416,Points!$A$2:$B$36,2),0)+_xlfn.IFNA(VLOOKUP(O1416,Points!$A$2:$B$36,2),0)+_xlfn.IFNA(VLOOKUP(P1416,Points!$A$2:$B$36,2),0)+_xlfn.IFNA(VLOOKUP(Q1416,Points!$D$2:$E$36,2),0)+R1416</f>
        <v>5</v>
      </c>
      <c r="D1416" s="22"/>
      <c r="E1416" s="22"/>
      <c r="F1416">
        <v>8</v>
      </c>
      <c r="G1416" s="22"/>
      <c r="H1416" s="22"/>
      <c r="I1416" s="22"/>
      <c r="J1416" s="22"/>
      <c r="K1416" s="22"/>
      <c r="L1416" s="22"/>
      <c r="M1416" s="22"/>
      <c r="N1416" s="22"/>
      <c r="O1416" s="22"/>
      <c r="P1416" s="22"/>
      <c r="Q1416" s="22"/>
      <c r="R1416" s="22"/>
    </row>
    <row r="1417" spans="1:19" x14ac:dyDescent="0.25">
      <c r="A1417" t="s">
        <v>812</v>
      </c>
      <c r="B1417" t="s">
        <v>813</v>
      </c>
      <c r="C1417" s="8">
        <f>_xlfn.IFNA(VLOOKUP(E1417,Points!$A$2:$B$36,2),0)+_xlfn.IFNA(VLOOKUP(F1417,Points!$A$2:$B$36,2),0)+_xlfn.IFNA(VLOOKUP(G1417,Points!$A$2:$B$36,2),0)+_xlfn.IFNA(VLOOKUP(H1417,Points!$A$2:$B$36,2),0)+_xlfn.IFNA(VLOOKUP(I1417,Points!$A$2:$B$36,2),0)+_xlfn.IFNA(VLOOKUP(J1417,Points!$A$2:$B$36,2),0)+_xlfn.IFNA(VLOOKUP(K1417,Points!$A$2:$B$36,2),0)+_xlfn.IFNA(VLOOKUP(L1417,Points!$A$2:$B$36,2),0)+_xlfn.IFNA(VLOOKUP(M1417,Points!$A$2:$B$36,2),0)+_xlfn.IFNA(VLOOKUP(N1417,Points!$A$2:$B$36,2),0)+_xlfn.IFNA(VLOOKUP(O1417,Points!$A$2:$B$36,2),0)+_xlfn.IFNA(VLOOKUP(P1417,Points!$A$2:$B$36,2),0)+_xlfn.IFNA(VLOOKUP(Q1417,Points!$D$2:$E$36,2),0)+R1417</f>
        <v>5</v>
      </c>
      <c r="D1417" s="22"/>
      <c r="E1417" s="22"/>
      <c r="F1417" s="22"/>
      <c r="G1417" s="22">
        <v>8</v>
      </c>
      <c r="H1417" s="22"/>
      <c r="I1417" s="22"/>
      <c r="J1417" s="22"/>
      <c r="K1417" s="22"/>
      <c r="L1417" s="22"/>
      <c r="M1417" s="22"/>
      <c r="N1417" s="22"/>
      <c r="O1417" s="22"/>
      <c r="P1417" s="22"/>
      <c r="Q1417" s="22"/>
      <c r="R1417" s="22"/>
    </row>
    <row r="1418" spans="1:19" x14ac:dyDescent="0.25">
      <c r="A1418" t="s">
        <v>1302</v>
      </c>
      <c r="B1418" t="s">
        <v>537</v>
      </c>
      <c r="C1418" s="8">
        <f>_xlfn.IFNA(VLOOKUP(E1418,Points!$A$2:$B$36,2),0)+_xlfn.IFNA(VLOOKUP(F1418,Points!$A$2:$B$36,2),0)+_xlfn.IFNA(VLOOKUP(G1418,Points!$A$2:$B$36,2),0)+_xlfn.IFNA(VLOOKUP(H1418,Points!$A$2:$B$36,2),0)+_xlfn.IFNA(VLOOKUP(I1418,Points!$A$2:$B$36,2),0)+_xlfn.IFNA(VLOOKUP(J1418,Points!$A$2:$B$36,2),0)+_xlfn.IFNA(VLOOKUP(K1418,Points!$A$2:$B$36,2),0)+_xlfn.IFNA(VLOOKUP(L1418,Points!$A$2:$B$36,2),0)+_xlfn.IFNA(VLOOKUP(M1418,Points!$A$2:$B$36,2),0)+_xlfn.IFNA(VLOOKUP(N1418,Points!$A$2:$B$36,2),0)+_xlfn.IFNA(VLOOKUP(O1418,Points!$A$2:$B$36,2),0)+_xlfn.IFNA(VLOOKUP(P1418,Points!$A$2:$B$36,2),0)+_xlfn.IFNA(VLOOKUP(Q1418,Points!$D$2:$E$36,2),0)+R1418</f>
        <v>5</v>
      </c>
      <c r="D1418" s="22"/>
      <c r="E1418" s="22"/>
      <c r="F1418" s="22"/>
      <c r="G1418" s="22"/>
      <c r="H1418" s="22"/>
      <c r="I1418" s="22"/>
      <c r="J1418" s="22"/>
      <c r="K1418" s="22">
        <v>8</v>
      </c>
      <c r="L1418" s="22"/>
      <c r="M1418" s="22"/>
      <c r="N1418" s="22"/>
      <c r="O1418" s="22"/>
      <c r="P1418" s="22"/>
      <c r="Q1418" s="22"/>
      <c r="R1418" s="22"/>
    </row>
    <row r="1419" spans="1:19" x14ac:dyDescent="0.25">
      <c r="A1419" t="s">
        <v>1566</v>
      </c>
      <c r="B1419" t="s">
        <v>1567</v>
      </c>
      <c r="C1419" s="8">
        <f>_xlfn.IFNA(VLOOKUP(E1419,Points!$A$2:$B$36,2),0)+_xlfn.IFNA(VLOOKUP(F1419,Points!$A$2:$B$36,2),0)+_xlfn.IFNA(VLOOKUP(G1419,Points!$A$2:$B$36,2),0)+_xlfn.IFNA(VLOOKUP(H1419,Points!$A$2:$B$36,2),0)+_xlfn.IFNA(VLOOKUP(I1419,Points!$A$2:$B$36,2),0)+_xlfn.IFNA(VLOOKUP(J1419,Points!$A$2:$B$36,2),0)+_xlfn.IFNA(VLOOKUP(K1419,Points!$A$2:$B$36,2),0)+_xlfn.IFNA(VLOOKUP(L1419,Points!$A$2:$B$36,2),0)+_xlfn.IFNA(VLOOKUP(M1419,Points!$A$2:$B$36,2),0)+_xlfn.IFNA(VLOOKUP(N1419,Points!$A$2:$B$36,2),0)+_xlfn.IFNA(VLOOKUP(O1419,Points!$A$2:$B$36,2),0)+_xlfn.IFNA(VLOOKUP(P1419,Points!$A$2:$B$36,2),0)+_xlfn.IFNA(VLOOKUP(Q1419,Points!$D$2:$E$36,2),0)+R1419</f>
        <v>5</v>
      </c>
      <c r="D1419" s="22"/>
      <c r="E1419" s="22"/>
      <c r="F1419" s="22"/>
      <c r="G1419" s="22"/>
      <c r="H1419" s="22"/>
      <c r="I1419" s="22"/>
      <c r="J1419" s="22"/>
      <c r="K1419" s="22"/>
      <c r="L1419" s="22"/>
      <c r="M1419" s="22"/>
      <c r="N1419" s="22"/>
      <c r="O1419" s="22">
        <v>8</v>
      </c>
      <c r="P1419" s="22"/>
      <c r="Q1419" s="22"/>
      <c r="R1419" s="22"/>
    </row>
    <row r="1420" spans="1:19" x14ac:dyDescent="0.25">
      <c r="A1420" t="s">
        <v>814</v>
      </c>
      <c r="B1420" t="s">
        <v>813</v>
      </c>
      <c r="C1420" s="8">
        <f>_xlfn.IFNA(VLOOKUP(E1420,Points!$A$2:$B$36,2),0)+_xlfn.IFNA(VLOOKUP(F1420,Points!$A$2:$B$36,2),0)+_xlfn.IFNA(VLOOKUP(G1420,Points!$A$2:$B$36,2),0)+_xlfn.IFNA(VLOOKUP(H1420,Points!$A$2:$B$36,2),0)+_xlfn.IFNA(VLOOKUP(I1420,Points!$A$2:$B$36,2),0)+_xlfn.IFNA(VLOOKUP(J1420,Points!$A$2:$B$36,2),0)+_xlfn.IFNA(VLOOKUP(K1420,Points!$A$2:$B$36,2),0)+_xlfn.IFNA(VLOOKUP(L1420,Points!$A$2:$B$36,2),0)+_xlfn.IFNA(VLOOKUP(M1420,Points!$A$2:$B$36,2),0)+_xlfn.IFNA(VLOOKUP(N1420,Points!$A$2:$B$36,2),0)+_xlfn.IFNA(VLOOKUP(O1420,Points!$A$2:$B$36,2),0)+_xlfn.IFNA(VLOOKUP(P1420,Points!$A$2:$B$36,2),0)+_xlfn.IFNA(VLOOKUP(Q1420,Points!$D$2:$E$36,2),0)+R1420</f>
        <v>4</v>
      </c>
      <c r="D1420" s="22"/>
      <c r="E1420" s="22"/>
      <c r="F1420" s="22"/>
      <c r="G1420" s="22">
        <v>9</v>
      </c>
      <c r="H1420" s="22"/>
      <c r="I1420" s="22"/>
      <c r="J1420" s="22"/>
      <c r="K1420" s="22"/>
      <c r="L1420" s="22"/>
      <c r="M1420" s="22"/>
      <c r="N1420" s="22"/>
      <c r="O1420" s="22"/>
      <c r="P1420" s="22"/>
      <c r="Q1420" s="22"/>
      <c r="R1420" s="22"/>
    </row>
    <row r="1421" spans="1:19" x14ac:dyDescent="0.25">
      <c r="A1421" t="s">
        <v>1064</v>
      </c>
      <c r="B1421" t="s">
        <v>1065</v>
      </c>
      <c r="C1421" s="8">
        <f>_xlfn.IFNA(VLOOKUP(E1421,Points!$A$2:$B$36,2),0)+_xlfn.IFNA(VLOOKUP(F1421,Points!$A$2:$B$36,2),0)+_xlfn.IFNA(VLOOKUP(G1421,Points!$A$2:$B$36,2),0)+_xlfn.IFNA(VLOOKUP(H1421,Points!$A$2:$B$36,2),0)+_xlfn.IFNA(VLOOKUP(I1421,Points!$A$2:$B$36,2),0)+_xlfn.IFNA(VLOOKUP(J1421,Points!$A$2:$B$36,2),0)+_xlfn.IFNA(VLOOKUP(K1421,Points!$A$2:$B$36,2),0)+_xlfn.IFNA(VLOOKUP(L1421,Points!$A$2:$B$36,2),0)+_xlfn.IFNA(VLOOKUP(M1421,Points!$A$2:$B$36,2),0)+_xlfn.IFNA(VLOOKUP(N1421,Points!$A$2:$B$36,2),0)+_xlfn.IFNA(VLOOKUP(O1421,Points!$A$2:$B$36,2),0)+_xlfn.IFNA(VLOOKUP(P1421,Points!$A$2:$B$36,2),0)+_xlfn.IFNA(VLOOKUP(Q1421,Points!$D$2:$E$36,2),0)+R1421</f>
        <v>4</v>
      </c>
      <c r="D1421" s="22"/>
      <c r="E1421" s="22"/>
      <c r="F1421" s="22"/>
      <c r="G1421" s="22"/>
      <c r="H1421" s="22"/>
      <c r="I1421" s="22">
        <v>9</v>
      </c>
      <c r="J1421" s="22"/>
      <c r="K1421" s="22"/>
      <c r="L1421" s="22"/>
      <c r="M1421" s="22"/>
      <c r="N1421" s="22"/>
      <c r="O1421" s="22"/>
      <c r="P1421" s="22"/>
      <c r="Q1421" s="22"/>
      <c r="R1421" s="22"/>
    </row>
    <row r="1422" spans="1:19" x14ac:dyDescent="0.25">
      <c r="A1422" t="s">
        <v>930</v>
      </c>
      <c r="B1422" t="s">
        <v>1568</v>
      </c>
      <c r="C1422" s="8">
        <f>_xlfn.IFNA(VLOOKUP(E1422,Points!$A$2:$B$36,2),0)+_xlfn.IFNA(VLOOKUP(F1422,Points!$A$2:$B$36,2),0)+_xlfn.IFNA(VLOOKUP(G1422,Points!$A$2:$B$36,2),0)+_xlfn.IFNA(VLOOKUP(H1422,Points!$A$2:$B$36,2),0)+_xlfn.IFNA(VLOOKUP(I1422,Points!$A$2:$B$36,2),0)+_xlfn.IFNA(VLOOKUP(J1422,Points!$A$2:$B$36,2),0)+_xlfn.IFNA(VLOOKUP(K1422,Points!$A$2:$B$36,2),0)+_xlfn.IFNA(VLOOKUP(L1422,Points!$A$2:$B$36,2),0)+_xlfn.IFNA(VLOOKUP(M1422,Points!$A$2:$B$36,2),0)+_xlfn.IFNA(VLOOKUP(N1422,Points!$A$2:$B$36,2),0)+_xlfn.IFNA(VLOOKUP(O1422,Points!$A$2:$B$36,2),0)+_xlfn.IFNA(VLOOKUP(P1422,Points!$A$2:$B$36,2),0)+_xlfn.IFNA(VLOOKUP(Q1422,Points!$D$2:$E$36,2),0)+R1422</f>
        <v>3</v>
      </c>
      <c r="D1422" s="22"/>
      <c r="E1422" s="22"/>
      <c r="F1422" s="22"/>
      <c r="G1422" s="22"/>
      <c r="H1422" s="22"/>
      <c r="I1422" s="22"/>
      <c r="J1422" s="22"/>
      <c r="K1422" s="22"/>
      <c r="L1422" s="22"/>
      <c r="M1422" s="22"/>
      <c r="N1422" s="22"/>
      <c r="O1422" s="22">
        <v>10</v>
      </c>
      <c r="P1422" s="22"/>
      <c r="Q1422" s="22"/>
      <c r="R1422" s="22"/>
    </row>
    <row r="1423" spans="1:19" x14ac:dyDescent="0.25">
      <c r="A1423" t="s">
        <v>1187</v>
      </c>
      <c r="B1423" t="s">
        <v>1188</v>
      </c>
      <c r="C1423" s="8">
        <f>_xlfn.IFNA(VLOOKUP(E1423,Points!$A$2:$B$36,2),0)+_xlfn.IFNA(VLOOKUP(F1423,Points!$A$2:$B$36,2),0)+_xlfn.IFNA(VLOOKUP(G1423,Points!$A$2:$B$36,2),0)+_xlfn.IFNA(VLOOKUP(H1423,Points!$A$2:$B$36,2),0)+_xlfn.IFNA(VLOOKUP(I1423,Points!$A$2:$B$36,2),0)+_xlfn.IFNA(VLOOKUP(J1423,Points!$A$2:$B$36,2),0)+_xlfn.IFNA(VLOOKUP(K1423,Points!$A$2:$B$36,2),0)+_xlfn.IFNA(VLOOKUP(L1423,Points!$A$2:$B$36,2),0)+_xlfn.IFNA(VLOOKUP(M1423,Points!$A$2:$B$36,2),0)+_xlfn.IFNA(VLOOKUP(N1423,Points!$A$2:$B$36,2),0)+_xlfn.IFNA(VLOOKUP(O1423,Points!$A$2:$B$36,2),0)+_xlfn.IFNA(VLOOKUP(P1423,Points!$A$2:$B$36,2),0)+_xlfn.IFNA(VLOOKUP(Q1423,Points!$D$2:$E$36,2),0)+R1423</f>
        <v>1</v>
      </c>
      <c r="D1423" s="22"/>
      <c r="E1423" s="22"/>
      <c r="F1423" s="22"/>
      <c r="G1423" s="22"/>
      <c r="H1423" s="22"/>
      <c r="I1423" s="22"/>
      <c r="J1423" s="22"/>
      <c r="K1423" s="22"/>
      <c r="L1423" s="22"/>
      <c r="M1423" s="22" t="s">
        <v>1184</v>
      </c>
      <c r="N1423" s="22"/>
      <c r="O1423" s="22"/>
      <c r="P1423" s="22"/>
      <c r="Q1423" s="22"/>
      <c r="R1423" s="22">
        <v>1</v>
      </c>
      <c r="S1423" t="s">
        <v>1185</v>
      </c>
    </row>
    <row r="1424" spans="1:19" hidden="1" x14ac:dyDescent="0.25">
      <c r="C1424" s="8">
        <f>_xlfn.IFNA(VLOOKUP(E1424,Points!$A$2:$B$36,2),0)+_xlfn.IFNA(VLOOKUP(F1424,Points!$A$2:$B$36,2),0)+_xlfn.IFNA(VLOOKUP(G1424,Points!$A$2:$B$36,2),0)+_xlfn.IFNA(VLOOKUP(H1424,Points!$A$2:$B$36,2),0)+_xlfn.IFNA(VLOOKUP(I1424,Points!$A$2:$B$36,2),0)+_xlfn.IFNA(VLOOKUP(J1424,Points!$A$2:$B$36,2),0)+_xlfn.IFNA(VLOOKUP(K1424,Points!$A$2:$B$36,2),0)+_xlfn.IFNA(VLOOKUP(L1424,Points!$A$2:$B$36,2),0)+_xlfn.IFNA(VLOOKUP(M1424,Points!$A$2:$B$36,2),0)+_xlfn.IFNA(VLOOKUP(N1424,Points!$A$2:$B$36,2),0)+_xlfn.IFNA(VLOOKUP(O1424,Points!$A$2:$B$36,2),0)+_xlfn.IFNA(VLOOKUP(P1424,Points!$A$2:$B$36,2),0)+_xlfn.IFNA(VLOOKUP(Q1424,Points!$D$2:$E$36,2),0)+R1424</f>
        <v>0</v>
      </c>
      <c r="D1424" s="22"/>
      <c r="E1424" s="22"/>
      <c r="F1424" s="22"/>
      <c r="G1424" s="22"/>
      <c r="H1424" s="22"/>
      <c r="I1424" s="22"/>
      <c r="J1424" s="22"/>
      <c r="K1424" s="22"/>
      <c r="L1424" s="22"/>
      <c r="M1424" s="22"/>
      <c r="N1424" s="22"/>
      <c r="O1424" s="22"/>
      <c r="P1424" s="22"/>
      <c r="Q1424" s="22"/>
      <c r="R1424" s="22"/>
    </row>
    <row r="1425" spans="1:18" hidden="1" x14ac:dyDescent="0.25">
      <c r="C1425" s="8">
        <f>_xlfn.IFNA(VLOOKUP(E1425,Points!$A$2:$B$36,2),0)+_xlfn.IFNA(VLOOKUP(F1425,Points!$A$2:$B$36,2),0)+_xlfn.IFNA(VLOOKUP(G1425,Points!$A$2:$B$36,2),0)+_xlfn.IFNA(VLOOKUP(H1425,Points!$A$2:$B$36,2),0)+_xlfn.IFNA(VLOOKUP(I1425,Points!$A$2:$B$36,2),0)+_xlfn.IFNA(VLOOKUP(J1425,Points!$A$2:$B$36,2),0)+_xlfn.IFNA(VLOOKUP(K1425,Points!$A$2:$B$36,2),0)+_xlfn.IFNA(VLOOKUP(L1425,Points!$A$2:$B$36,2),0)+_xlfn.IFNA(VLOOKUP(M1425,Points!$A$2:$B$36,2),0)+_xlfn.IFNA(VLOOKUP(N1425,Points!$A$2:$B$36,2),0)+_xlfn.IFNA(VLOOKUP(O1425,Points!$A$2:$B$36,2),0)+_xlfn.IFNA(VLOOKUP(P1425,Points!$A$2:$B$36,2),0)+_xlfn.IFNA(VLOOKUP(Q1425,Points!$D$2:$E$36,2),0)+R1425</f>
        <v>0</v>
      </c>
      <c r="D1425" s="22"/>
      <c r="E1425" s="22"/>
      <c r="F1425" s="22"/>
      <c r="G1425" s="22"/>
      <c r="H1425" s="22"/>
      <c r="I1425" s="22"/>
      <c r="J1425" s="22"/>
      <c r="K1425" s="22"/>
      <c r="L1425" s="22"/>
      <c r="M1425" s="22"/>
      <c r="N1425" s="22"/>
      <c r="O1425" s="22"/>
      <c r="P1425" s="22"/>
      <c r="Q1425" s="22"/>
      <c r="R1425" s="22"/>
    </row>
    <row r="1426" spans="1:18" hidden="1" x14ac:dyDescent="0.25">
      <c r="C1426" s="8">
        <f>_xlfn.IFNA(VLOOKUP(E1426,Points!$A$2:$B$36,2),0)+_xlfn.IFNA(VLOOKUP(F1426,Points!$A$2:$B$36,2),0)+_xlfn.IFNA(VLOOKUP(G1426,Points!$A$2:$B$36,2),0)+_xlfn.IFNA(VLOOKUP(H1426,Points!$A$2:$B$36,2),0)+_xlfn.IFNA(VLOOKUP(I1426,Points!$A$2:$B$36,2),0)+_xlfn.IFNA(VLOOKUP(J1426,Points!$A$2:$B$36,2),0)+_xlfn.IFNA(VLOOKUP(K1426,Points!$A$2:$B$36,2),0)+_xlfn.IFNA(VLOOKUP(L1426,Points!$A$2:$B$36,2),0)+_xlfn.IFNA(VLOOKUP(M1426,Points!$A$2:$B$36,2),0)+_xlfn.IFNA(VLOOKUP(N1426,Points!$A$2:$B$36,2),0)+_xlfn.IFNA(VLOOKUP(O1426,Points!$A$2:$B$36,2),0)+_xlfn.IFNA(VLOOKUP(P1426,Points!$A$2:$B$36,2),0)+_xlfn.IFNA(VLOOKUP(Q1426,Points!$D$2:$E$36,2),0)+R1426</f>
        <v>0</v>
      </c>
      <c r="D1426" s="22"/>
      <c r="E1426" s="22"/>
      <c r="F1426" s="22"/>
      <c r="G1426" s="22"/>
      <c r="H1426" s="22"/>
      <c r="I1426" s="22"/>
      <c r="J1426" s="22"/>
      <c r="K1426" s="22"/>
      <c r="L1426" s="22"/>
      <c r="M1426" s="22"/>
      <c r="N1426" s="22"/>
      <c r="O1426" s="22"/>
      <c r="P1426" s="22"/>
      <c r="Q1426" s="22"/>
      <c r="R1426" s="22"/>
    </row>
    <row r="1427" spans="1:18" hidden="1" x14ac:dyDescent="0.25">
      <c r="C1427" s="8">
        <f>_xlfn.IFNA(VLOOKUP(E1427,Points!$A$2:$B$36,2),0)+_xlfn.IFNA(VLOOKUP(F1427,Points!$A$2:$B$36,2),0)+_xlfn.IFNA(VLOOKUP(G1427,Points!$A$2:$B$36,2),0)+_xlfn.IFNA(VLOOKUP(H1427,Points!$A$2:$B$36,2),0)+_xlfn.IFNA(VLOOKUP(I1427,Points!$A$2:$B$36,2),0)+_xlfn.IFNA(VLOOKUP(J1427,Points!$A$2:$B$36,2),0)+_xlfn.IFNA(VLOOKUP(K1427,Points!$A$2:$B$36,2),0)+_xlfn.IFNA(VLOOKUP(L1427,Points!$A$2:$B$36,2),0)+_xlfn.IFNA(VLOOKUP(M1427,Points!$A$2:$B$36,2),0)+_xlfn.IFNA(VLOOKUP(N1427,Points!$A$2:$B$36,2),0)+_xlfn.IFNA(VLOOKUP(O1427,Points!$A$2:$B$36,2),0)+_xlfn.IFNA(VLOOKUP(P1427,Points!$A$2:$B$36,2),0)+_xlfn.IFNA(VLOOKUP(Q1427,Points!$D$2:$E$36,2),0)+R1427</f>
        <v>0</v>
      </c>
      <c r="D1427" s="22"/>
      <c r="E1427" s="22"/>
      <c r="F1427" s="22"/>
      <c r="G1427" s="22"/>
      <c r="H1427" s="22"/>
      <c r="I1427" s="22"/>
      <c r="J1427" s="22"/>
      <c r="K1427" s="22"/>
      <c r="L1427" s="22"/>
      <c r="M1427" s="22"/>
      <c r="N1427" s="22"/>
      <c r="O1427" s="22"/>
      <c r="P1427" s="22"/>
      <c r="Q1427" s="22"/>
      <c r="R1427" s="22"/>
    </row>
    <row r="1428" spans="1:18" hidden="1" x14ac:dyDescent="0.25">
      <c r="C1428" s="8">
        <f>_xlfn.IFNA(VLOOKUP(E1428,Points!$A$2:$B$36,2),0)+_xlfn.IFNA(VLOOKUP(F1428,Points!$A$2:$B$36,2),0)+_xlfn.IFNA(VLOOKUP(G1428,Points!$A$2:$B$36,2),0)+_xlfn.IFNA(VLOOKUP(H1428,Points!$A$2:$B$36,2),0)+_xlfn.IFNA(VLOOKUP(I1428,Points!$A$2:$B$36,2),0)+_xlfn.IFNA(VLOOKUP(J1428,Points!$A$2:$B$36,2),0)+_xlfn.IFNA(VLOOKUP(K1428,Points!$A$2:$B$36,2),0)+_xlfn.IFNA(VLOOKUP(L1428,Points!$A$2:$B$36,2),0)+_xlfn.IFNA(VLOOKUP(M1428,Points!$A$2:$B$36,2),0)+_xlfn.IFNA(VLOOKUP(N1428,Points!$A$2:$B$36,2),0)+_xlfn.IFNA(VLOOKUP(O1428,Points!$A$2:$B$36,2),0)+_xlfn.IFNA(VLOOKUP(P1428,Points!$A$2:$B$36,2),0)+_xlfn.IFNA(VLOOKUP(Q1428,Points!$D$2:$E$36,2),0)+R1428</f>
        <v>0</v>
      </c>
      <c r="D1428" s="22"/>
      <c r="E1428" s="22"/>
      <c r="F1428" s="22"/>
      <c r="G1428" s="22"/>
      <c r="H1428" s="22"/>
      <c r="I1428" s="22"/>
      <c r="J1428" s="22"/>
      <c r="K1428" s="22"/>
      <c r="L1428" s="22"/>
      <c r="M1428" s="22"/>
      <c r="N1428" s="22"/>
      <c r="O1428" s="22"/>
      <c r="P1428" s="22"/>
      <c r="Q1428" s="22"/>
      <c r="R1428" s="22"/>
    </row>
    <row r="1429" spans="1:18" hidden="1" x14ac:dyDescent="0.25">
      <c r="C1429" s="8">
        <f>_xlfn.IFNA(VLOOKUP(E1429,Points!$A$2:$B$36,2),0)+_xlfn.IFNA(VLOOKUP(F1429,Points!$A$2:$B$36,2),0)+_xlfn.IFNA(VLOOKUP(G1429,Points!$A$2:$B$36,2),0)+_xlfn.IFNA(VLOOKUP(H1429,Points!$A$2:$B$36,2),0)+_xlfn.IFNA(VLOOKUP(I1429,Points!$A$2:$B$36,2),0)+_xlfn.IFNA(VLOOKUP(J1429,Points!$A$2:$B$36,2),0)+_xlfn.IFNA(VLOOKUP(K1429,Points!$A$2:$B$36,2),0)+_xlfn.IFNA(VLOOKUP(L1429,Points!$A$2:$B$36,2),0)+_xlfn.IFNA(VLOOKUP(M1429,Points!$A$2:$B$36,2),0)+_xlfn.IFNA(VLOOKUP(N1429,Points!$A$2:$B$36,2),0)+_xlfn.IFNA(VLOOKUP(O1429,Points!$A$2:$B$36,2),0)+_xlfn.IFNA(VLOOKUP(P1429,Points!$A$2:$B$36,2),0)+_xlfn.IFNA(VLOOKUP(Q1429,Points!$D$2:$E$36,2),0)+R1429</f>
        <v>0</v>
      </c>
      <c r="D1429" s="22"/>
      <c r="E1429" s="22"/>
      <c r="F1429" s="22"/>
      <c r="G1429" s="22"/>
      <c r="H1429" s="22"/>
      <c r="I1429" s="22"/>
      <c r="J1429" s="22"/>
      <c r="K1429" s="22"/>
      <c r="L1429" s="22"/>
      <c r="M1429" s="22"/>
      <c r="N1429" s="22"/>
      <c r="O1429" s="22"/>
      <c r="P1429" s="22"/>
      <c r="Q1429" s="22"/>
      <c r="R1429" s="22"/>
    </row>
    <row r="1430" spans="1:18" hidden="1" x14ac:dyDescent="0.25">
      <c r="C1430" s="8">
        <f>_xlfn.IFNA(VLOOKUP(E1430,Points!$A$2:$B$36,2),0)+_xlfn.IFNA(VLOOKUP(F1430,Points!$A$2:$B$36,2),0)+_xlfn.IFNA(VLOOKUP(G1430,Points!$A$2:$B$36,2),0)+_xlfn.IFNA(VLOOKUP(H1430,Points!$A$2:$B$36,2),0)+_xlfn.IFNA(VLOOKUP(I1430,Points!$A$2:$B$36,2),0)+_xlfn.IFNA(VLOOKUP(J1430,Points!$A$2:$B$36,2),0)+_xlfn.IFNA(VLOOKUP(K1430,Points!$A$2:$B$36,2),0)+_xlfn.IFNA(VLOOKUP(L1430,Points!$A$2:$B$36,2),0)+_xlfn.IFNA(VLOOKUP(M1430,Points!$A$2:$B$36,2),0)+_xlfn.IFNA(VLOOKUP(N1430,Points!$A$2:$B$36,2),0)+_xlfn.IFNA(VLOOKUP(O1430,Points!$A$2:$B$36,2),0)+_xlfn.IFNA(VLOOKUP(P1430,Points!$A$2:$B$36,2),0)+_xlfn.IFNA(VLOOKUP(Q1430,Points!$D$2:$E$36,2),0)+R1430</f>
        <v>0</v>
      </c>
      <c r="D1430" s="22"/>
      <c r="E1430" s="22"/>
      <c r="F1430" s="22"/>
      <c r="G1430" s="22"/>
      <c r="H1430" s="22"/>
      <c r="I1430" s="22"/>
      <c r="J1430" s="22"/>
      <c r="K1430" s="22"/>
      <c r="L1430" s="22"/>
      <c r="M1430" s="22"/>
      <c r="N1430" s="22"/>
      <c r="O1430" s="22"/>
      <c r="P1430" s="22"/>
      <c r="Q1430" s="22"/>
      <c r="R1430" s="22"/>
    </row>
    <row r="1431" spans="1:18" hidden="1" x14ac:dyDescent="0.25">
      <c r="C1431" s="8">
        <f>_xlfn.IFNA(VLOOKUP(E1431,Points!$A$2:$B$36,2),0)+_xlfn.IFNA(VLOOKUP(F1431,Points!$A$2:$B$36,2),0)+_xlfn.IFNA(VLOOKUP(G1431,Points!$A$2:$B$36,2),0)+_xlfn.IFNA(VLOOKUP(H1431,Points!$A$2:$B$36,2),0)+_xlfn.IFNA(VLOOKUP(I1431,Points!$A$2:$B$36,2),0)+_xlfn.IFNA(VLOOKUP(J1431,Points!$A$2:$B$36,2),0)+_xlfn.IFNA(VLOOKUP(K1431,Points!$A$2:$B$36,2),0)+_xlfn.IFNA(VLOOKUP(L1431,Points!$A$2:$B$36,2),0)+_xlfn.IFNA(VLOOKUP(M1431,Points!$A$2:$B$36,2),0)+_xlfn.IFNA(VLOOKUP(N1431,Points!$A$2:$B$36,2),0)+_xlfn.IFNA(VLOOKUP(O1431,Points!$A$2:$B$36,2),0)+_xlfn.IFNA(VLOOKUP(P1431,Points!$A$2:$B$36,2),0)+_xlfn.IFNA(VLOOKUP(Q1431,Points!$D$2:$E$36,2),0)+R1431</f>
        <v>0</v>
      </c>
      <c r="D1431" s="22"/>
      <c r="E1431" s="22"/>
      <c r="F1431" s="22"/>
      <c r="G1431" s="22"/>
      <c r="H1431" s="22"/>
      <c r="I1431" s="22"/>
      <c r="J1431" s="22"/>
      <c r="K1431" s="22"/>
      <c r="L1431" s="22"/>
      <c r="M1431" s="22"/>
      <c r="N1431" s="22"/>
      <c r="O1431" s="22"/>
      <c r="P1431" s="22"/>
      <c r="Q1431" s="22"/>
      <c r="R1431" s="22"/>
    </row>
    <row r="1432" spans="1:18" hidden="1" x14ac:dyDescent="0.25">
      <c r="C1432" s="8">
        <f>_xlfn.IFNA(VLOOKUP(E1432,Points!$A$2:$B$36,2),0)+_xlfn.IFNA(VLOOKUP(F1432,Points!$A$2:$B$36,2),0)+_xlfn.IFNA(VLOOKUP(G1432,Points!$A$2:$B$36,2),0)+_xlfn.IFNA(VLOOKUP(H1432,Points!$A$2:$B$36,2),0)+_xlfn.IFNA(VLOOKUP(I1432,Points!$A$2:$B$36,2),0)+_xlfn.IFNA(VLOOKUP(J1432,Points!$A$2:$B$36,2),0)+_xlfn.IFNA(VLOOKUP(K1432,Points!$A$2:$B$36,2),0)+_xlfn.IFNA(VLOOKUP(L1432,Points!$A$2:$B$36,2),0)+_xlfn.IFNA(VLOOKUP(M1432,Points!$A$2:$B$36,2),0)+_xlfn.IFNA(VLOOKUP(N1432,Points!$A$2:$B$36,2),0)+_xlfn.IFNA(VLOOKUP(O1432,Points!$A$2:$B$36,2),0)+_xlfn.IFNA(VLOOKUP(P1432,Points!$A$2:$B$36,2),0)+_xlfn.IFNA(VLOOKUP(Q1432,Points!$D$2:$E$36,2),0)+R1432</f>
        <v>0</v>
      </c>
      <c r="D1432" s="22"/>
      <c r="E1432" s="22"/>
      <c r="F1432" s="22"/>
      <c r="G1432" s="22"/>
      <c r="H1432" s="22"/>
      <c r="I1432" s="22"/>
      <c r="J1432" s="22"/>
      <c r="K1432" s="22"/>
      <c r="L1432" s="22"/>
      <c r="M1432" s="22"/>
      <c r="N1432" s="22"/>
      <c r="O1432" s="22"/>
      <c r="P1432" s="22"/>
      <c r="Q1432" s="22"/>
      <c r="R1432" s="22"/>
    </row>
    <row r="1433" spans="1:18" x14ac:dyDescent="0.25">
      <c r="C1433" s="8">
        <f>_xlfn.IFNA(VLOOKUP(E1433,Points!$A$2:$B$36,2),0)+_xlfn.IFNA(VLOOKUP(F1433,Points!$A$2:$B$36,2),0)+_xlfn.IFNA(VLOOKUP(G1433,Points!$A$2:$B$36,2),0)+_xlfn.IFNA(VLOOKUP(H1433,Points!$A$2:$B$36,2),0)+_xlfn.IFNA(VLOOKUP(I1433,Points!$A$2:$B$36,2),0)+_xlfn.IFNA(VLOOKUP(J1433,Points!$A$2:$B$36,2),0)+_xlfn.IFNA(VLOOKUP(K1433,Points!$A$2:$B$36,2),0)+_xlfn.IFNA(VLOOKUP(L1433,Points!$A$2:$B$36,2),0)+_xlfn.IFNA(VLOOKUP(M1433,Points!$A$2:$B$36,2),0)+_xlfn.IFNA(VLOOKUP(N1433,Points!$A$2:$B$36,2),0)+_xlfn.IFNA(VLOOKUP(O1433,Points!$A$2:$B$36,2),0)+_xlfn.IFNA(VLOOKUP(P1433,Points!$A$2:$B$36,2),0)+_xlfn.IFNA(VLOOKUP(Q1433,Points!$D$2:$E$36,2),0)+R1433</f>
        <v>0</v>
      </c>
      <c r="D1433" s="22"/>
      <c r="E1433" s="22"/>
      <c r="F1433" s="22"/>
      <c r="G1433" s="22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</row>
    <row r="1434" spans="1:18" x14ac:dyDescent="0.25">
      <c r="A1434" s="13" t="s">
        <v>31</v>
      </c>
      <c r="B1434" s="13"/>
      <c r="C1434" s="13"/>
      <c r="D1434" s="23"/>
      <c r="E1434" s="23"/>
      <c r="F1434" s="23"/>
      <c r="G1434" s="23"/>
      <c r="H1434" s="23"/>
      <c r="I1434" s="23"/>
      <c r="J1434" s="23"/>
      <c r="K1434" s="23"/>
      <c r="L1434" s="23"/>
      <c r="M1434" s="23"/>
      <c r="N1434" s="23"/>
      <c r="O1434" s="23"/>
      <c r="P1434" s="23"/>
      <c r="Q1434" s="23"/>
      <c r="R1434" s="23"/>
    </row>
    <row r="1435" spans="1:18" x14ac:dyDescent="0.25">
      <c r="A1435" t="s">
        <v>815</v>
      </c>
      <c r="B1435" t="s">
        <v>361</v>
      </c>
      <c r="C1435" s="8">
        <f>_xlfn.IFNA(VLOOKUP(E1435,Points!$A$2:$B$36,2),0)+_xlfn.IFNA(VLOOKUP(F1435,Points!$A$2:$B$36,2),0)+_xlfn.IFNA(VLOOKUP(G1435,Points!$A$2:$B$36,2),0)+_xlfn.IFNA(VLOOKUP(H1435,Points!$A$2:$B$36,2),0)+_xlfn.IFNA(VLOOKUP(I1435,Points!$A$2:$B$36,2),0)+_xlfn.IFNA(VLOOKUP(J1435,Points!$A$2:$B$36,2),0)+_xlfn.IFNA(VLOOKUP(K1435,Points!$A$2:$B$36,2),0)+_xlfn.IFNA(VLOOKUP(L1435,Points!$A$2:$B$36,2),0)+_xlfn.IFNA(VLOOKUP(M1435,Points!$A$2:$B$36,2),0)+_xlfn.IFNA(VLOOKUP(N1435,Points!$A$2:$B$36,2),0)+_xlfn.IFNA(VLOOKUP(O1435,Points!$A$2:$B$36,2),0)+_xlfn.IFNA(VLOOKUP(P1435,Points!$A$2:$B$36,2),0)+_xlfn.IFNA(VLOOKUP(Q1435,Points!$D$2:$E$36,2),0)+R1435</f>
        <v>40</v>
      </c>
      <c r="D1435" s="22"/>
      <c r="E1435" s="22"/>
      <c r="F1435" s="22">
        <v>1</v>
      </c>
      <c r="G1435" s="22">
        <v>1</v>
      </c>
      <c r="H1435" s="22"/>
      <c r="I1435" s="22"/>
      <c r="J1435" s="22"/>
      <c r="K1435" s="22"/>
      <c r="L1435" s="22"/>
      <c r="M1435" s="22"/>
      <c r="N1435" s="22"/>
      <c r="O1435" s="22" t="s">
        <v>274</v>
      </c>
      <c r="P1435" s="22"/>
      <c r="Q1435" s="22"/>
      <c r="R1435" s="22"/>
    </row>
    <row r="1436" spans="1:18" x14ac:dyDescent="0.25">
      <c r="A1436" t="s">
        <v>817</v>
      </c>
      <c r="B1436" t="s">
        <v>475</v>
      </c>
      <c r="C1436" s="8">
        <f>_xlfn.IFNA(VLOOKUP(E1436,Points!$A$2:$B$36,2),0)+_xlfn.IFNA(VLOOKUP(F1436,Points!$A$2:$B$36,2),0)+_xlfn.IFNA(VLOOKUP(G1436,Points!$A$2:$B$36,2),0)+_xlfn.IFNA(VLOOKUP(H1436,Points!$A$2:$B$36,2),0)+_xlfn.IFNA(VLOOKUP(I1436,Points!$A$2:$B$36,2),0)+_xlfn.IFNA(VLOOKUP(J1436,Points!$A$2:$B$36,2),0)+_xlfn.IFNA(VLOOKUP(K1436,Points!$A$2:$B$36,2),0)+_xlfn.IFNA(VLOOKUP(L1436,Points!$A$2:$B$36,2),0)+_xlfn.IFNA(VLOOKUP(M1436,Points!$A$2:$B$36,2),0)+_xlfn.IFNA(VLOOKUP(N1436,Points!$A$2:$B$36,2),0)+_xlfn.IFNA(VLOOKUP(O1436,Points!$A$2:$B$36,2),0)+_xlfn.IFNA(VLOOKUP(P1436,Points!$A$2:$B$36,2),0)+_xlfn.IFNA(VLOOKUP(Q1436,Points!$D$2:$E$36,2),0)+R1436</f>
        <v>40</v>
      </c>
      <c r="D1436" s="22"/>
      <c r="E1436" s="22"/>
      <c r="F1436" s="22"/>
      <c r="G1436" s="22"/>
      <c r="H1436" s="22">
        <v>1</v>
      </c>
      <c r="I1436" s="22">
        <v>1</v>
      </c>
      <c r="J1436" s="22"/>
      <c r="K1436" s="22"/>
      <c r="L1436" s="22"/>
      <c r="M1436" s="22"/>
      <c r="N1436" s="22" t="s">
        <v>714</v>
      </c>
      <c r="O1436" s="22"/>
      <c r="P1436" s="22" t="s">
        <v>274</v>
      </c>
      <c r="Q1436" s="22"/>
      <c r="R1436" s="22"/>
    </row>
    <row r="1437" spans="1:18" x14ac:dyDescent="0.25">
      <c r="A1437" t="s">
        <v>360</v>
      </c>
      <c r="B1437" t="s">
        <v>387</v>
      </c>
      <c r="C1437" s="8">
        <f>_xlfn.IFNA(VLOOKUP(E1437,Points!$A$2:$B$36,2),0)+_xlfn.IFNA(VLOOKUP(F1437,Points!$A$2:$B$36,2),0)+_xlfn.IFNA(VLOOKUP(G1437,Points!$A$2:$B$36,2),0)+_xlfn.IFNA(VLOOKUP(H1437,Points!$A$2:$B$36,2),0)+_xlfn.IFNA(VLOOKUP(I1437,Points!$A$2:$B$36,2),0)+_xlfn.IFNA(VLOOKUP(J1437,Points!$A$2:$B$36,2),0)+_xlfn.IFNA(VLOOKUP(K1437,Points!$A$2:$B$36,2),0)+_xlfn.IFNA(VLOOKUP(L1437,Points!$A$2:$B$36,2),0)+_xlfn.IFNA(VLOOKUP(M1437,Points!$A$2:$B$36,2),0)+_xlfn.IFNA(VLOOKUP(N1437,Points!$A$2:$B$36,2),0)+_xlfn.IFNA(VLOOKUP(O1437,Points!$A$2:$B$36,2),0)+_xlfn.IFNA(VLOOKUP(P1437,Points!$A$2:$B$36,2),0)+_xlfn.IFNA(VLOOKUP(Q1437,Points!$D$2:$E$36,2),0)+R1437</f>
        <v>40</v>
      </c>
      <c r="D1437" s="22"/>
      <c r="E1437" s="22"/>
      <c r="F1437" s="22"/>
      <c r="G1437" s="22"/>
      <c r="H1437" s="22" t="s">
        <v>274</v>
      </c>
      <c r="I1437" s="22"/>
      <c r="J1437" s="22">
        <v>1</v>
      </c>
      <c r="K1437" s="22"/>
      <c r="L1437" s="22">
        <v>1</v>
      </c>
      <c r="M1437" s="22"/>
      <c r="N1437" s="22"/>
      <c r="O1437" s="22"/>
      <c r="P1437" s="22" t="s">
        <v>714</v>
      </c>
      <c r="Q1437" s="22"/>
      <c r="R1437" s="22"/>
    </row>
    <row r="1438" spans="1:18" x14ac:dyDescent="0.25">
      <c r="A1438" t="s">
        <v>816</v>
      </c>
      <c r="B1438" t="s">
        <v>455</v>
      </c>
      <c r="C1438" s="8">
        <f>_xlfn.IFNA(VLOOKUP(E1438,Points!$A$2:$B$36,2),0)+_xlfn.IFNA(VLOOKUP(F1438,Points!$A$2:$B$36,2),0)+_xlfn.IFNA(VLOOKUP(G1438,Points!$A$2:$B$36,2),0)+_xlfn.IFNA(VLOOKUP(H1438,Points!$A$2:$B$36,2),0)+_xlfn.IFNA(VLOOKUP(I1438,Points!$A$2:$B$36,2),0)+_xlfn.IFNA(VLOOKUP(J1438,Points!$A$2:$B$36,2),0)+_xlfn.IFNA(VLOOKUP(K1438,Points!$A$2:$B$36,2),0)+_xlfn.IFNA(VLOOKUP(L1438,Points!$A$2:$B$36,2),0)+_xlfn.IFNA(VLOOKUP(M1438,Points!$A$2:$B$36,2),0)+_xlfn.IFNA(VLOOKUP(N1438,Points!$A$2:$B$36,2),0)+_xlfn.IFNA(VLOOKUP(O1438,Points!$A$2:$B$36,2),0)+_xlfn.IFNA(VLOOKUP(P1438,Points!$A$2:$B$36,2),0)+_xlfn.IFNA(VLOOKUP(Q1438,Points!$D$2:$E$36,2),0)+R1438</f>
        <v>33</v>
      </c>
      <c r="D1438" s="22"/>
      <c r="E1438" s="22">
        <v>1</v>
      </c>
      <c r="F1438" s="22"/>
      <c r="G1438" s="22"/>
      <c r="H1438" s="22"/>
      <c r="I1438" s="22"/>
      <c r="J1438" s="22">
        <v>3</v>
      </c>
      <c r="K1438" s="22"/>
      <c r="L1438" s="22"/>
      <c r="M1438" s="22"/>
      <c r="N1438" s="22"/>
      <c r="O1438" s="22"/>
      <c r="P1438" s="22" t="s">
        <v>276</v>
      </c>
      <c r="Q1438" s="22"/>
      <c r="R1438" s="22"/>
    </row>
    <row r="1439" spans="1:18" x14ac:dyDescent="0.25">
      <c r="A1439" t="s">
        <v>818</v>
      </c>
      <c r="B1439" t="s">
        <v>819</v>
      </c>
      <c r="C1439" s="8">
        <f>_xlfn.IFNA(VLOOKUP(E1439,Points!$A$2:$B$36,2),0)+_xlfn.IFNA(VLOOKUP(F1439,Points!$A$2:$B$36,2),0)+_xlfn.IFNA(VLOOKUP(G1439,Points!$A$2:$B$36,2),0)+_xlfn.IFNA(VLOOKUP(H1439,Points!$A$2:$B$36,2),0)+_xlfn.IFNA(VLOOKUP(I1439,Points!$A$2:$B$36,2),0)+_xlfn.IFNA(VLOOKUP(J1439,Points!$A$2:$B$36,2),0)+_xlfn.IFNA(VLOOKUP(K1439,Points!$A$2:$B$36,2),0)+_xlfn.IFNA(VLOOKUP(L1439,Points!$A$2:$B$36,2),0)+_xlfn.IFNA(VLOOKUP(M1439,Points!$A$2:$B$36,2),0)+_xlfn.IFNA(VLOOKUP(N1439,Points!$A$2:$B$36,2),0)+_xlfn.IFNA(VLOOKUP(O1439,Points!$A$2:$B$36,2),0)+_xlfn.IFNA(VLOOKUP(P1439,Points!$A$2:$B$36,2),0)+_xlfn.IFNA(VLOOKUP(Q1439,Points!$D$2:$E$36,2),0)+R1439</f>
        <v>32</v>
      </c>
      <c r="D1439" s="22"/>
      <c r="E1439" s="22">
        <v>2</v>
      </c>
      <c r="F1439" s="22"/>
      <c r="G1439" s="22"/>
      <c r="H1439" s="22"/>
      <c r="I1439" s="22"/>
      <c r="J1439" s="22">
        <v>2</v>
      </c>
      <c r="K1439" s="22"/>
      <c r="L1439" s="22" t="s">
        <v>274</v>
      </c>
      <c r="M1439" s="22"/>
      <c r="N1439" s="22"/>
      <c r="O1439" s="22"/>
      <c r="P1439" s="22"/>
      <c r="Q1439" s="22"/>
      <c r="R1439" s="22"/>
    </row>
    <row r="1440" spans="1:18" x14ac:dyDescent="0.25">
      <c r="A1440" t="s">
        <v>820</v>
      </c>
      <c r="B1440" t="s">
        <v>821</v>
      </c>
      <c r="C1440" s="31">
        <f>_xlfn.IFNA(VLOOKUP(E1440,Points!$A$2:$B$36,2),0)+_xlfn.IFNA(VLOOKUP(F1440,Points!$A$2:$B$36,2),0)+_xlfn.IFNA(VLOOKUP(G1440,Points!$A$2:$B$36,2),0)+_xlfn.IFNA(VLOOKUP(H1440,Points!$A$2:$B$36,2),0)+_xlfn.IFNA(VLOOKUP(I1440,Points!$A$2:$B$36,2),0)+_xlfn.IFNA(VLOOKUP(J1440,Points!$A$2:$B$36,2),0)+_xlfn.IFNA(VLOOKUP(K1440,Points!$A$2:$B$36,2),0)+_xlfn.IFNA(VLOOKUP(L1440,Points!$A$2:$B$36,2),0)+_xlfn.IFNA(VLOOKUP(M1440,Points!$A$2:$B$36,2),0)+_xlfn.IFNA(VLOOKUP(N1440,Points!$A$2:$B$36,2),0)+_xlfn.IFNA(VLOOKUP(O1440,Points!$A$2:$B$36,2),0)+_xlfn.IFNA(VLOOKUP(P1440,Points!$A$2:$B$36,2),0)+_xlfn.IFNA(VLOOKUP(Q1440,Points!$D$2:$E$36,2),0)+R1440</f>
        <v>26</v>
      </c>
      <c r="D1440" s="22"/>
      <c r="E1440" s="22"/>
      <c r="F1440" s="22"/>
      <c r="G1440" s="22"/>
      <c r="H1440" s="22">
        <v>3</v>
      </c>
      <c r="I1440" s="22"/>
      <c r="J1440" s="22" t="s">
        <v>276</v>
      </c>
      <c r="K1440" s="22"/>
      <c r="L1440" s="22"/>
      <c r="M1440" s="22"/>
      <c r="N1440" s="22"/>
      <c r="O1440" s="22"/>
      <c r="P1440" s="22">
        <v>3</v>
      </c>
      <c r="Q1440" s="22"/>
      <c r="R1440" s="22"/>
    </row>
    <row r="1441" spans="1:18" x14ac:dyDescent="0.25">
      <c r="A1441" t="s">
        <v>791</v>
      </c>
      <c r="B1441" t="s">
        <v>436</v>
      </c>
      <c r="C1441" s="8">
        <f>_xlfn.IFNA(VLOOKUP(E1441,Points!$A$2:$B$36,2),0)+_xlfn.IFNA(VLOOKUP(F1441,Points!$A$2:$B$36,2),0)+_xlfn.IFNA(VLOOKUP(G1441,Points!$A$2:$B$36,2),0)+_xlfn.IFNA(VLOOKUP(H1441,Points!$A$2:$B$36,2),0)+_xlfn.IFNA(VLOOKUP(I1441,Points!$A$2:$B$36,2),0)+_xlfn.IFNA(VLOOKUP(J1441,Points!$A$2:$B$36,2),0)+_xlfn.IFNA(VLOOKUP(K1441,Points!$A$2:$B$36,2),0)+_xlfn.IFNA(VLOOKUP(L1441,Points!$A$2:$B$36,2),0)+_xlfn.IFNA(VLOOKUP(M1441,Points!$A$2:$B$36,2),0)+_xlfn.IFNA(VLOOKUP(N1441,Points!$A$2:$B$36,2),0)+_xlfn.IFNA(VLOOKUP(O1441,Points!$A$2:$B$36,2),0)+_xlfn.IFNA(VLOOKUP(P1441,Points!$A$2:$B$36,2),0)+_xlfn.IFNA(VLOOKUP(Q1441,Points!$D$2:$E$36,2),0)+R1441</f>
        <v>20</v>
      </c>
      <c r="D1441" s="22"/>
      <c r="E1441" s="22"/>
      <c r="F1441" s="22"/>
      <c r="G1441" s="22"/>
      <c r="H1441" s="22"/>
      <c r="I1441" s="22"/>
      <c r="J1441" s="22"/>
      <c r="K1441" s="22"/>
      <c r="L1441" s="22"/>
      <c r="M1441" s="22"/>
      <c r="N1441" s="22"/>
      <c r="O1441" s="22">
        <v>1</v>
      </c>
      <c r="P1441" s="22"/>
      <c r="Q1441" s="22"/>
      <c r="R1441" s="22"/>
    </row>
    <row r="1442" spans="1:18" x14ac:dyDescent="0.25">
      <c r="A1442" t="s">
        <v>1051</v>
      </c>
      <c r="B1442" t="s">
        <v>910</v>
      </c>
      <c r="C1442" s="8">
        <f>_xlfn.IFNA(VLOOKUP(E1442,Points!$A$2:$B$36,2),0)+_xlfn.IFNA(VLOOKUP(F1442,Points!$A$2:$B$36,2),0)+_xlfn.IFNA(VLOOKUP(G1442,Points!$A$2:$B$36,2),0)+_xlfn.IFNA(VLOOKUP(H1442,Points!$A$2:$B$36,2),0)+_xlfn.IFNA(VLOOKUP(I1442,Points!$A$2:$B$36,2),0)+_xlfn.IFNA(VLOOKUP(J1442,Points!$A$2:$B$36,2),0)+_xlfn.IFNA(VLOOKUP(K1442,Points!$A$2:$B$36,2),0)+_xlfn.IFNA(VLOOKUP(L1442,Points!$A$2:$B$36,2),0)+_xlfn.IFNA(VLOOKUP(M1442,Points!$A$2:$B$36,2),0)+_xlfn.IFNA(VLOOKUP(N1442,Points!$A$2:$B$36,2),0)+_xlfn.IFNA(VLOOKUP(O1442,Points!$A$2:$B$36,2),0)+_xlfn.IFNA(VLOOKUP(P1442,Points!$A$2:$B$36,2),0)+_xlfn.IFNA(VLOOKUP(Q1442,Points!$D$2:$E$36,2),0)+R1442</f>
        <v>16</v>
      </c>
      <c r="D1442" s="22"/>
      <c r="E1442" s="22"/>
      <c r="F1442" s="22"/>
      <c r="G1442" s="22"/>
      <c r="H1442" s="22"/>
      <c r="I1442" s="22">
        <v>2</v>
      </c>
      <c r="J1442" s="22"/>
      <c r="K1442" s="22"/>
      <c r="L1442" s="22"/>
      <c r="M1442" s="22"/>
      <c r="N1442" s="22"/>
      <c r="O1442" s="22"/>
      <c r="P1442" s="22"/>
      <c r="Q1442" s="22"/>
      <c r="R1442" s="22"/>
    </row>
    <row r="1443" spans="1:18" x14ac:dyDescent="0.25">
      <c r="A1443" t="s">
        <v>1057</v>
      </c>
      <c r="B1443" t="s">
        <v>1058</v>
      </c>
      <c r="C1443" s="8">
        <f>_xlfn.IFNA(VLOOKUP(E1443,Points!$A$2:$B$36,2),0)+_xlfn.IFNA(VLOOKUP(F1443,Points!$A$2:$B$36,2),0)+_xlfn.IFNA(VLOOKUP(G1443,Points!$A$2:$B$36,2),0)+_xlfn.IFNA(VLOOKUP(H1443,Points!$A$2:$B$36,2),0)+_xlfn.IFNA(VLOOKUP(I1443,Points!$A$2:$B$36,2),0)+_xlfn.IFNA(VLOOKUP(J1443,Points!$A$2:$B$36,2),0)+_xlfn.IFNA(VLOOKUP(K1443,Points!$A$2:$B$36,2),0)+_xlfn.IFNA(VLOOKUP(L1443,Points!$A$2:$B$36,2),0)+_xlfn.IFNA(VLOOKUP(M1443,Points!$A$2:$B$36,2),0)+_xlfn.IFNA(VLOOKUP(N1443,Points!$A$2:$B$36,2),0)+_xlfn.IFNA(VLOOKUP(O1443,Points!$A$2:$B$36,2),0)+_xlfn.IFNA(VLOOKUP(P1443,Points!$A$2:$B$36,2),0)+_xlfn.IFNA(VLOOKUP(Q1443,Points!$D$2:$E$36,2),0)+R1443</f>
        <v>16</v>
      </c>
      <c r="D1443" s="22"/>
      <c r="E1443" s="22"/>
      <c r="F1443" s="22"/>
      <c r="G1443" s="22"/>
      <c r="H1443" s="22"/>
      <c r="I1443" s="22"/>
      <c r="J1443" s="22"/>
      <c r="K1443" s="22"/>
      <c r="L1443" s="22"/>
      <c r="M1443" s="22"/>
      <c r="N1443" s="22">
        <v>2</v>
      </c>
      <c r="O1443" s="22"/>
      <c r="P1443" s="22"/>
      <c r="Q1443" s="22"/>
      <c r="R1443" s="22"/>
    </row>
    <row r="1444" spans="1:18" x14ac:dyDescent="0.25">
      <c r="A1444" t="s">
        <v>1407</v>
      </c>
      <c r="B1444" t="s">
        <v>1378</v>
      </c>
      <c r="C1444" s="8">
        <f>_xlfn.IFNA(VLOOKUP(E1444,Points!$A$2:$B$36,2),0)+_xlfn.IFNA(VLOOKUP(F1444,Points!$A$2:$B$36,2),0)+_xlfn.IFNA(VLOOKUP(G1444,Points!$A$2:$B$36,2),0)+_xlfn.IFNA(VLOOKUP(H1444,Points!$A$2:$B$36,2),0)+_xlfn.IFNA(VLOOKUP(I1444,Points!$A$2:$B$36,2),0)+_xlfn.IFNA(VLOOKUP(J1444,Points!$A$2:$B$36,2),0)+_xlfn.IFNA(VLOOKUP(K1444,Points!$A$2:$B$36,2),0)+_xlfn.IFNA(VLOOKUP(L1444,Points!$A$2:$B$36,2),0)+_xlfn.IFNA(VLOOKUP(M1444,Points!$A$2:$B$36,2),0)+_xlfn.IFNA(VLOOKUP(N1444,Points!$A$2:$B$36,2),0)+_xlfn.IFNA(VLOOKUP(O1444,Points!$A$2:$B$36,2),0)+_xlfn.IFNA(VLOOKUP(P1444,Points!$A$2:$B$36,2),0)+_xlfn.IFNA(VLOOKUP(Q1444,Points!$D$2:$E$36,2),0)+R1444</f>
        <v>13</v>
      </c>
      <c r="D1444" s="22"/>
      <c r="E1444" s="22"/>
      <c r="F1444" s="22"/>
      <c r="G1444" s="22"/>
      <c r="H1444" s="22"/>
      <c r="I1444" s="22"/>
      <c r="J1444" s="22"/>
      <c r="K1444" s="22"/>
      <c r="L1444" s="22">
        <v>3</v>
      </c>
      <c r="M1444" s="22"/>
      <c r="N1444" s="22"/>
      <c r="O1444" s="22"/>
      <c r="P1444" s="22"/>
      <c r="Q1444" s="22"/>
      <c r="R1444" s="22"/>
    </row>
    <row r="1445" spans="1:18" x14ac:dyDescent="0.25">
      <c r="A1445" t="s">
        <v>794</v>
      </c>
      <c r="B1445" t="s">
        <v>1453</v>
      </c>
      <c r="C1445" s="8">
        <f>_xlfn.IFNA(VLOOKUP(E1445,Points!$A$2:$B$36,2),0)+_xlfn.IFNA(VLOOKUP(F1445,Points!$A$2:$B$36,2),0)+_xlfn.IFNA(VLOOKUP(G1445,Points!$A$2:$B$36,2),0)+_xlfn.IFNA(VLOOKUP(H1445,Points!$A$2:$B$36,2),0)+_xlfn.IFNA(VLOOKUP(I1445,Points!$A$2:$B$36,2),0)+_xlfn.IFNA(VLOOKUP(J1445,Points!$A$2:$B$36,2),0)+_xlfn.IFNA(VLOOKUP(K1445,Points!$A$2:$B$36,2),0)+_xlfn.IFNA(VLOOKUP(L1445,Points!$A$2:$B$36,2),0)+_xlfn.IFNA(VLOOKUP(M1445,Points!$A$2:$B$36,2),0)+_xlfn.IFNA(VLOOKUP(N1445,Points!$A$2:$B$36,2),0)+_xlfn.IFNA(VLOOKUP(O1445,Points!$A$2:$B$36,2),0)+_xlfn.IFNA(VLOOKUP(P1445,Points!$A$2:$B$36,2),0)+_xlfn.IFNA(VLOOKUP(Q1445,Points!$D$2:$E$36,2),0)+R1445</f>
        <v>13</v>
      </c>
      <c r="D1445" s="22"/>
      <c r="E1445" s="22"/>
      <c r="F1445" s="22"/>
      <c r="G1445" s="22"/>
      <c r="H1445" s="22"/>
      <c r="I1445" s="22"/>
      <c r="J1445" s="22"/>
      <c r="K1445" s="22"/>
      <c r="L1445" s="22"/>
      <c r="M1445" s="22"/>
      <c r="N1445" s="22">
        <v>3</v>
      </c>
      <c r="O1445" s="22"/>
      <c r="P1445" s="22"/>
      <c r="Q1445" s="22"/>
      <c r="R1445" s="22"/>
    </row>
    <row r="1446" spans="1:18" x14ac:dyDescent="0.25">
      <c r="A1446" t="s">
        <v>732</v>
      </c>
      <c r="B1446" t="s">
        <v>230</v>
      </c>
      <c r="C1446" s="8">
        <f>_xlfn.IFNA(VLOOKUP(E1446,Points!$A$2:$B$36,2),0)+_xlfn.IFNA(VLOOKUP(F1446,Points!$A$2:$B$36,2),0)+_xlfn.IFNA(VLOOKUP(G1446,Points!$A$2:$B$36,2),0)+_xlfn.IFNA(VLOOKUP(H1446,Points!$A$2:$B$36,2),0)+_xlfn.IFNA(VLOOKUP(I1446,Points!$A$2:$B$36,2),0)+_xlfn.IFNA(VLOOKUP(J1446,Points!$A$2:$B$36,2),0)+_xlfn.IFNA(VLOOKUP(K1446,Points!$A$2:$B$36,2),0)+_xlfn.IFNA(VLOOKUP(L1446,Points!$A$2:$B$36,2),0)+_xlfn.IFNA(VLOOKUP(M1446,Points!$A$2:$B$36,2),0)+_xlfn.IFNA(VLOOKUP(N1446,Points!$A$2:$B$36,2),0)+_xlfn.IFNA(VLOOKUP(O1446,Points!$A$2:$B$36,2),0)+_xlfn.IFNA(VLOOKUP(P1446,Points!$A$2:$B$36,2),0)+_xlfn.IFNA(VLOOKUP(Q1446,Points!$D$2:$E$36,2),0)+R1446</f>
        <v>9</v>
      </c>
      <c r="D1446" s="22"/>
      <c r="E1446" s="22"/>
      <c r="F1446" s="22"/>
      <c r="G1446" s="22"/>
      <c r="H1446" s="22"/>
      <c r="I1446" s="22"/>
      <c r="J1446" s="22">
        <v>5</v>
      </c>
      <c r="K1446" s="22"/>
      <c r="L1446" s="22"/>
      <c r="M1446" s="22"/>
      <c r="N1446" s="22"/>
      <c r="O1446" s="22"/>
      <c r="P1446" s="22"/>
      <c r="Q1446" s="22"/>
      <c r="R1446" s="22"/>
    </row>
    <row r="1447" spans="1:18" x14ac:dyDescent="0.25">
      <c r="A1447" t="s">
        <v>1175</v>
      </c>
      <c r="B1447" t="s">
        <v>1182</v>
      </c>
      <c r="C1447" s="8">
        <f>_xlfn.IFNA(VLOOKUP(E1447,Points!$A$2:$B$36,2),0)+_xlfn.IFNA(VLOOKUP(F1447,Points!$A$2:$B$36,2),0)+_xlfn.IFNA(VLOOKUP(G1447,Points!$A$2:$B$36,2),0)+_xlfn.IFNA(VLOOKUP(H1447,Points!$A$2:$B$36,2),0)+_xlfn.IFNA(VLOOKUP(I1447,Points!$A$2:$B$36,2),0)+_xlfn.IFNA(VLOOKUP(J1447,Points!$A$2:$B$36,2),0)+_xlfn.IFNA(VLOOKUP(K1447,Points!$A$2:$B$36,2),0)+_xlfn.IFNA(VLOOKUP(L1447,Points!$A$2:$B$36,2),0)+_xlfn.IFNA(VLOOKUP(M1447,Points!$A$2:$B$36,2),0)+_xlfn.IFNA(VLOOKUP(N1447,Points!$A$2:$B$36,2),0)+_xlfn.IFNA(VLOOKUP(O1447,Points!$A$2:$B$36,2),0)+_xlfn.IFNA(VLOOKUP(P1447,Points!$A$2:$B$36,2),0)+_xlfn.IFNA(VLOOKUP(Q1447,Points!$D$2:$E$36,2),0)+R1447</f>
        <v>7</v>
      </c>
      <c r="D1447" s="22"/>
      <c r="E1447" s="22"/>
      <c r="F1447" s="22"/>
      <c r="G1447" s="22"/>
      <c r="H1447" s="22"/>
      <c r="I1447" s="22"/>
      <c r="J1447" s="22">
        <v>6</v>
      </c>
      <c r="K1447" s="22"/>
      <c r="L1447" s="22"/>
      <c r="M1447" s="22"/>
      <c r="N1447" s="22"/>
      <c r="O1447" s="22"/>
      <c r="P1447" s="22"/>
      <c r="Q1447" s="22"/>
      <c r="R1447" s="22"/>
    </row>
    <row r="1448" spans="1:18" x14ac:dyDescent="0.25">
      <c r="A1448" t="s">
        <v>1183</v>
      </c>
      <c r="B1448" t="s">
        <v>758</v>
      </c>
      <c r="C1448" s="8">
        <f>_xlfn.IFNA(VLOOKUP(E1448,Points!$A$2:$B$36,2),0)+_xlfn.IFNA(VLOOKUP(F1448,Points!$A$2:$B$36,2),0)+_xlfn.IFNA(VLOOKUP(G1448,Points!$A$2:$B$36,2),0)+_xlfn.IFNA(VLOOKUP(H1448,Points!$A$2:$B$36,2),0)+_xlfn.IFNA(VLOOKUP(I1448,Points!$A$2:$B$36,2),0)+_xlfn.IFNA(VLOOKUP(J1448,Points!$A$2:$B$36,2),0)+_xlfn.IFNA(VLOOKUP(K1448,Points!$A$2:$B$36,2),0)+_xlfn.IFNA(VLOOKUP(L1448,Points!$A$2:$B$36,2),0)+_xlfn.IFNA(VLOOKUP(M1448,Points!$A$2:$B$36,2),0)+_xlfn.IFNA(VLOOKUP(N1448,Points!$A$2:$B$36,2),0)+_xlfn.IFNA(VLOOKUP(O1448,Points!$A$2:$B$36,2),0)+_xlfn.IFNA(VLOOKUP(P1448,Points!$A$2:$B$36,2),0)+_xlfn.IFNA(VLOOKUP(Q1448,Points!$D$2:$E$36,2),0)+R1448</f>
        <v>6</v>
      </c>
      <c r="D1448" s="22"/>
      <c r="E1448" s="22"/>
      <c r="F1448" s="22"/>
      <c r="G1448" s="22"/>
      <c r="H1448" s="22"/>
      <c r="I1448" s="22"/>
      <c r="J1448" s="22">
        <v>7</v>
      </c>
      <c r="K1448" s="22"/>
      <c r="L1448" s="22"/>
      <c r="M1448" s="22"/>
      <c r="N1448" s="22"/>
      <c r="O1448" s="22"/>
      <c r="P1448" s="22"/>
      <c r="Q1448" s="22"/>
      <c r="R1448" s="22"/>
    </row>
    <row r="1449" spans="1:18" x14ac:dyDescent="0.25">
      <c r="C1449" s="8">
        <f>_xlfn.IFNA(VLOOKUP(E1449,Points!$A$2:$B$36,2),0)+_xlfn.IFNA(VLOOKUP(F1449,Points!$A$2:$B$36,2),0)+_xlfn.IFNA(VLOOKUP(G1449,Points!$A$2:$B$36,2),0)+_xlfn.IFNA(VLOOKUP(H1449,Points!$A$2:$B$36,2),0)+_xlfn.IFNA(VLOOKUP(I1449,Points!$A$2:$B$36,2),0)+_xlfn.IFNA(VLOOKUP(J1449,Points!$A$2:$B$36,2),0)+_xlfn.IFNA(VLOOKUP(K1449,Points!$A$2:$B$36,2),0)+_xlfn.IFNA(VLOOKUP(L1449,Points!$A$2:$B$36,2),0)+_xlfn.IFNA(VLOOKUP(M1449,Points!$A$2:$B$36,2),0)+_xlfn.IFNA(VLOOKUP(N1449,Points!$A$2:$B$36,2),0)+_xlfn.IFNA(VLOOKUP(O1449,Points!$A$2:$B$36,2),0)+_xlfn.IFNA(VLOOKUP(P1449,Points!$A$2:$B$36,2),0)+_xlfn.IFNA(VLOOKUP(Q1449,Points!$D$2:$E$36,2),0)+R1449</f>
        <v>0</v>
      </c>
      <c r="D1449" s="22"/>
      <c r="E1449" s="22"/>
      <c r="F1449" s="22"/>
      <c r="G1449" s="22"/>
      <c r="H1449" s="22"/>
      <c r="I1449" s="22"/>
      <c r="J1449" s="22"/>
      <c r="K1449" s="22"/>
      <c r="L1449" s="22"/>
      <c r="M1449" s="22"/>
      <c r="N1449" s="22"/>
      <c r="O1449" s="22"/>
      <c r="P1449" s="22"/>
      <c r="Q1449" s="22"/>
      <c r="R1449" s="22"/>
    </row>
    <row r="1450" spans="1:18" x14ac:dyDescent="0.25">
      <c r="C1450" s="8">
        <f>_xlfn.IFNA(VLOOKUP(E1450,Points!$A$2:$B$36,2),0)+_xlfn.IFNA(VLOOKUP(F1450,Points!$A$2:$B$36,2),0)+_xlfn.IFNA(VLOOKUP(G1450,Points!$A$2:$B$36,2),0)+_xlfn.IFNA(VLOOKUP(H1450,Points!$A$2:$B$36,2),0)+_xlfn.IFNA(VLOOKUP(I1450,Points!$A$2:$B$36,2),0)+_xlfn.IFNA(VLOOKUP(J1450,Points!$A$2:$B$36,2),0)+_xlfn.IFNA(VLOOKUP(K1450,Points!$A$2:$B$36,2),0)+_xlfn.IFNA(VLOOKUP(L1450,Points!$A$2:$B$36,2),0)+_xlfn.IFNA(VLOOKUP(M1450,Points!$A$2:$B$36,2),0)+_xlfn.IFNA(VLOOKUP(N1450,Points!$A$2:$B$36,2),0)+_xlfn.IFNA(VLOOKUP(O1450,Points!$A$2:$B$36,2),0)+_xlfn.IFNA(VLOOKUP(P1450,Points!$A$2:$B$36,2),0)+_xlfn.IFNA(VLOOKUP(Q1450,Points!$D$2:$E$36,2),0)+R1450</f>
        <v>0</v>
      </c>
      <c r="D1450" s="22"/>
      <c r="E1450" s="22"/>
      <c r="F1450" s="22"/>
      <c r="G1450" s="22"/>
      <c r="H1450" s="22"/>
      <c r="I1450" s="22"/>
      <c r="J1450" s="22"/>
      <c r="K1450" s="22"/>
      <c r="L1450" s="22"/>
      <c r="M1450" s="22"/>
      <c r="N1450" s="22"/>
      <c r="O1450" s="22"/>
      <c r="P1450" s="22"/>
      <c r="Q1450" s="22"/>
      <c r="R1450" s="22"/>
    </row>
    <row r="1451" spans="1:18" x14ac:dyDescent="0.25">
      <c r="C1451" s="8"/>
      <c r="D1451" s="22"/>
      <c r="E1451" s="22"/>
      <c r="F1451" s="22"/>
      <c r="G1451" s="22"/>
      <c r="H1451" s="22"/>
      <c r="I1451" s="22"/>
      <c r="J1451" s="22"/>
      <c r="K1451" s="22"/>
      <c r="L1451" s="22"/>
      <c r="M1451" s="22"/>
      <c r="N1451" s="22"/>
      <c r="O1451" s="22"/>
      <c r="P1451" s="22"/>
      <c r="Q1451" s="22"/>
      <c r="R1451" s="22"/>
    </row>
    <row r="1452" spans="1:18" x14ac:dyDescent="0.25">
      <c r="C1452" s="8"/>
      <c r="D1452" s="22"/>
      <c r="E1452" s="22"/>
      <c r="F1452" s="22"/>
      <c r="G1452" s="22"/>
      <c r="H1452" s="22"/>
      <c r="I1452" s="22"/>
      <c r="J1452" s="22"/>
      <c r="K1452" s="22"/>
      <c r="L1452" s="22"/>
      <c r="M1452" s="22"/>
      <c r="N1452" s="22"/>
      <c r="O1452" s="22"/>
      <c r="P1452" s="22"/>
      <c r="Q1452" s="22"/>
      <c r="R1452" s="22"/>
    </row>
    <row r="1453" spans="1:18" x14ac:dyDescent="0.25">
      <c r="C1453" s="8"/>
      <c r="D1453" s="22"/>
      <c r="E1453" s="22"/>
      <c r="F1453" s="22"/>
      <c r="G1453" s="22"/>
      <c r="H1453" s="22"/>
      <c r="I1453" s="22"/>
      <c r="J1453" s="22"/>
      <c r="K1453" s="22"/>
      <c r="L1453" s="22"/>
      <c r="M1453" s="22"/>
      <c r="N1453" s="22"/>
      <c r="O1453" s="22"/>
      <c r="P1453" s="22"/>
      <c r="Q1453" s="22"/>
      <c r="R1453" s="22"/>
    </row>
    <row r="1454" spans="1:18" x14ac:dyDescent="0.25">
      <c r="C1454" s="8"/>
      <c r="D1454" s="22"/>
      <c r="E1454" s="22"/>
      <c r="F1454" s="22"/>
      <c r="G1454" s="22"/>
      <c r="H1454" s="22"/>
      <c r="I1454" s="22"/>
      <c r="J1454" s="22"/>
      <c r="K1454" s="22"/>
      <c r="L1454" s="22"/>
      <c r="M1454" s="22"/>
      <c r="N1454" s="22"/>
      <c r="O1454" s="22"/>
      <c r="P1454" s="22"/>
      <c r="Q1454" s="22"/>
      <c r="R1454" s="22"/>
    </row>
    <row r="1455" spans="1:18" x14ac:dyDescent="0.25">
      <c r="C1455" s="8"/>
      <c r="D1455" s="22"/>
      <c r="E1455" s="22"/>
      <c r="F1455" s="22"/>
      <c r="G1455" s="22"/>
      <c r="H1455" s="22"/>
      <c r="I1455" s="22"/>
      <c r="J1455" s="22"/>
      <c r="K1455" s="22"/>
      <c r="L1455" s="22"/>
      <c r="M1455" s="22"/>
      <c r="N1455" s="22"/>
      <c r="O1455" s="22"/>
      <c r="P1455" s="22"/>
      <c r="Q1455" s="22"/>
      <c r="R1455" s="22"/>
    </row>
    <row r="1456" spans="1:18" x14ac:dyDescent="0.25">
      <c r="C1456" s="8"/>
      <c r="D1456" s="22"/>
      <c r="E1456" s="22"/>
      <c r="F1456" s="22"/>
      <c r="G1456" s="22"/>
      <c r="H1456" s="22"/>
      <c r="I1456" s="22"/>
      <c r="J1456" s="22"/>
      <c r="K1456" s="22"/>
      <c r="L1456" s="22"/>
      <c r="M1456" s="22"/>
      <c r="N1456" s="22"/>
      <c r="O1456" s="22"/>
      <c r="P1456" s="22"/>
      <c r="Q1456" s="22"/>
      <c r="R1456" s="22"/>
    </row>
    <row r="1457" spans="3:18" x14ac:dyDescent="0.25">
      <c r="C1457" s="8"/>
      <c r="D1457" s="22"/>
      <c r="E1457" s="22"/>
      <c r="F1457" s="22"/>
      <c r="G1457" s="22"/>
      <c r="H1457" s="22"/>
      <c r="I1457" s="22"/>
      <c r="J1457" s="22"/>
      <c r="K1457" s="22"/>
      <c r="L1457" s="22"/>
      <c r="M1457" s="22"/>
      <c r="N1457" s="22"/>
      <c r="O1457" s="22"/>
      <c r="P1457" s="22"/>
      <c r="Q1457" s="22"/>
      <c r="R1457" s="22"/>
    </row>
    <row r="1458" spans="3:18" x14ac:dyDescent="0.25">
      <c r="C1458" s="8"/>
      <c r="D1458" s="22"/>
      <c r="E1458" s="22"/>
      <c r="F1458" s="22"/>
      <c r="G1458" s="22"/>
      <c r="H1458" s="22"/>
      <c r="I1458" s="22"/>
      <c r="J1458" s="22"/>
      <c r="K1458" s="22"/>
      <c r="L1458" s="22"/>
      <c r="M1458" s="22"/>
      <c r="N1458" s="22"/>
      <c r="O1458" s="22"/>
      <c r="P1458" s="22"/>
      <c r="Q1458" s="22"/>
      <c r="R1458" s="22"/>
    </row>
    <row r="1459" spans="3:18" x14ac:dyDescent="0.25">
      <c r="C1459" s="8"/>
      <c r="D1459" s="22"/>
      <c r="E1459" s="22"/>
      <c r="F1459" s="22"/>
      <c r="G1459" s="22"/>
      <c r="H1459" s="22"/>
      <c r="I1459" s="22"/>
      <c r="J1459" s="22"/>
      <c r="K1459" s="22"/>
      <c r="L1459" s="22"/>
      <c r="M1459" s="22"/>
      <c r="N1459" s="22"/>
      <c r="O1459" s="22"/>
      <c r="P1459" s="22"/>
      <c r="Q1459" s="22"/>
      <c r="R1459" s="22"/>
    </row>
    <row r="1460" spans="3:18" x14ac:dyDescent="0.25">
      <c r="C1460" s="8"/>
      <c r="D1460" s="22"/>
      <c r="E1460" s="22"/>
      <c r="F1460" s="22"/>
      <c r="G1460" s="22"/>
      <c r="H1460" s="22"/>
      <c r="I1460" s="22"/>
      <c r="J1460" s="22"/>
      <c r="K1460" s="22"/>
      <c r="L1460" s="22"/>
      <c r="M1460" s="22"/>
      <c r="N1460" s="22"/>
      <c r="O1460" s="22"/>
      <c r="P1460" s="22"/>
      <c r="Q1460" s="22"/>
      <c r="R1460" s="22"/>
    </row>
    <row r="1461" spans="3:18" x14ac:dyDescent="0.25">
      <c r="C1461" s="8"/>
      <c r="D1461" s="22"/>
      <c r="E1461" s="22"/>
      <c r="F1461" s="22"/>
      <c r="G1461" s="22"/>
      <c r="H1461" s="22"/>
      <c r="I1461" s="22"/>
      <c r="J1461" s="22"/>
      <c r="K1461" s="22"/>
      <c r="L1461" s="22"/>
      <c r="M1461" s="22"/>
      <c r="N1461" s="22"/>
      <c r="O1461" s="22"/>
      <c r="P1461" s="22"/>
      <c r="Q1461" s="22"/>
      <c r="R1461" s="22"/>
    </row>
    <row r="1462" spans="3:18" x14ac:dyDescent="0.25">
      <c r="C1462" s="8"/>
      <c r="D1462" s="22"/>
      <c r="E1462" s="22"/>
      <c r="F1462" s="22"/>
      <c r="G1462" s="22"/>
      <c r="H1462" s="22"/>
      <c r="I1462" s="22"/>
      <c r="J1462" s="22"/>
      <c r="K1462" s="22"/>
      <c r="L1462" s="22"/>
      <c r="M1462" s="22"/>
      <c r="N1462" s="22"/>
      <c r="O1462" s="22"/>
      <c r="P1462" s="22"/>
      <c r="Q1462" s="22"/>
      <c r="R1462" s="22"/>
    </row>
    <row r="1463" spans="3:18" x14ac:dyDescent="0.25">
      <c r="C1463" s="8"/>
      <c r="D1463" s="22"/>
      <c r="E1463" s="22"/>
      <c r="F1463" s="22"/>
      <c r="G1463" s="22"/>
      <c r="H1463" s="22"/>
      <c r="I1463" s="22"/>
      <c r="J1463" s="22"/>
      <c r="K1463" s="22"/>
      <c r="L1463" s="22"/>
      <c r="M1463" s="22"/>
      <c r="N1463" s="22"/>
      <c r="O1463" s="22"/>
      <c r="P1463" s="22"/>
      <c r="Q1463" s="22"/>
      <c r="R1463" s="22"/>
    </row>
    <row r="1464" spans="3:18" x14ac:dyDescent="0.25">
      <c r="C1464" s="8"/>
      <c r="D1464" s="22"/>
      <c r="E1464" s="22"/>
      <c r="F1464" s="22"/>
      <c r="G1464" s="22"/>
      <c r="H1464" s="22"/>
      <c r="I1464" s="22"/>
      <c r="J1464" s="22"/>
      <c r="K1464" s="22"/>
      <c r="L1464" s="22"/>
      <c r="M1464" s="22"/>
      <c r="N1464" s="22"/>
      <c r="O1464" s="22"/>
      <c r="P1464" s="22"/>
      <c r="Q1464" s="22"/>
      <c r="R1464" s="22"/>
    </row>
    <row r="1465" spans="3:18" x14ac:dyDescent="0.25">
      <c r="C1465" s="8"/>
      <c r="D1465" s="22"/>
      <c r="E1465" s="22"/>
      <c r="F1465" s="22"/>
      <c r="G1465" s="22"/>
      <c r="H1465" s="22"/>
      <c r="I1465" s="22"/>
      <c r="J1465" s="22"/>
      <c r="K1465" s="22"/>
      <c r="L1465" s="22"/>
      <c r="M1465" s="22"/>
      <c r="N1465" s="22"/>
      <c r="O1465" s="22"/>
      <c r="P1465" s="22"/>
      <c r="Q1465" s="22"/>
      <c r="R1465" s="22"/>
    </row>
    <row r="1466" spans="3:18" x14ac:dyDescent="0.25">
      <c r="C1466" s="8"/>
      <c r="D1466" s="22"/>
      <c r="E1466" s="22"/>
      <c r="F1466" s="22"/>
      <c r="G1466" s="22"/>
      <c r="H1466" s="22"/>
      <c r="I1466" s="22"/>
      <c r="J1466" s="22"/>
      <c r="K1466" s="22"/>
      <c r="L1466" s="22"/>
      <c r="M1466" s="22"/>
      <c r="N1466" s="22"/>
      <c r="O1466" s="22"/>
      <c r="P1466" s="22"/>
      <c r="Q1466" s="22"/>
      <c r="R1466" s="22"/>
    </row>
    <row r="1467" spans="3:18" x14ac:dyDescent="0.25">
      <c r="C1467" s="8"/>
      <c r="D1467" s="22"/>
      <c r="E1467" s="22"/>
      <c r="F1467" s="22"/>
      <c r="G1467" s="22"/>
      <c r="H1467" s="22"/>
      <c r="I1467" s="22"/>
      <c r="J1467" s="22"/>
      <c r="K1467" s="22"/>
      <c r="L1467" s="22"/>
      <c r="M1467" s="22"/>
      <c r="N1467" s="22"/>
      <c r="O1467" s="22"/>
      <c r="P1467" s="22"/>
      <c r="Q1467" s="22"/>
      <c r="R1467" s="22"/>
    </row>
    <row r="1468" spans="3:18" x14ac:dyDescent="0.25">
      <c r="C1468" s="8"/>
      <c r="D1468" s="22"/>
      <c r="E1468" s="22"/>
      <c r="F1468" s="22"/>
      <c r="G1468" s="22"/>
      <c r="H1468" s="22"/>
      <c r="I1468" s="22"/>
      <c r="J1468" s="22"/>
      <c r="K1468" s="22"/>
      <c r="L1468" s="22"/>
      <c r="M1468" s="22"/>
      <c r="N1468" s="22"/>
      <c r="O1468" s="22"/>
      <c r="P1468" s="22"/>
      <c r="Q1468" s="22"/>
      <c r="R1468" s="22"/>
    </row>
    <row r="1469" spans="3:18" x14ac:dyDescent="0.25">
      <c r="C1469" s="8"/>
      <c r="D1469" s="22"/>
      <c r="E1469" s="22"/>
      <c r="F1469" s="22"/>
      <c r="G1469" s="22"/>
      <c r="H1469" s="22"/>
      <c r="I1469" s="22"/>
      <c r="J1469" s="22"/>
      <c r="K1469" s="22"/>
      <c r="L1469" s="22"/>
      <c r="M1469" s="22"/>
      <c r="N1469" s="22"/>
      <c r="O1469" s="22"/>
      <c r="P1469" s="22"/>
      <c r="Q1469" s="22"/>
      <c r="R1469" s="22"/>
    </row>
    <row r="1470" spans="3:18" x14ac:dyDescent="0.25">
      <c r="C1470" s="8"/>
      <c r="D1470" s="22"/>
      <c r="E1470" s="22"/>
      <c r="F1470" s="22"/>
      <c r="G1470" s="22"/>
      <c r="H1470" s="22"/>
      <c r="I1470" s="22"/>
      <c r="J1470" s="22"/>
      <c r="K1470" s="22"/>
      <c r="L1470" s="22"/>
      <c r="M1470" s="22"/>
      <c r="N1470" s="22"/>
      <c r="O1470" s="22"/>
      <c r="P1470" s="22"/>
      <c r="Q1470" s="22"/>
      <c r="R1470" s="22"/>
    </row>
    <row r="1471" spans="3:18" x14ac:dyDescent="0.25">
      <c r="C1471" s="8"/>
      <c r="D1471" s="22"/>
      <c r="E1471" s="22"/>
      <c r="F1471" s="22"/>
      <c r="G1471" s="22"/>
      <c r="H1471" s="22"/>
      <c r="I1471" s="22"/>
      <c r="J1471" s="22"/>
      <c r="K1471" s="22"/>
      <c r="L1471" s="22"/>
      <c r="M1471" s="22"/>
      <c r="N1471" s="22"/>
      <c r="O1471" s="22"/>
      <c r="P1471" s="22"/>
      <c r="Q1471" s="22"/>
      <c r="R1471" s="22"/>
    </row>
    <row r="1472" spans="3:18" x14ac:dyDescent="0.25">
      <c r="C1472" s="8"/>
      <c r="D1472" s="22"/>
      <c r="E1472" s="22"/>
      <c r="F1472" s="22"/>
      <c r="G1472" s="22"/>
      <c r="H1472" s="22"/>
      <c r="I1472" s="22"/>
      <c r="J1472" s="22"/>
      <c r="K1472" s="22"/>
      <c r="L1472" s="22"/>
      <c r="M1472" s="22"/>
      <c r="N1472" s="22"/>
      <c r="O1472" s="22"/>
      <c r="P1472" s="22"/>
      <c r="Q1472" s="22"/>
      <c r="R1472" s="22"/>
    </row>
    <row r="1473" spans="3:18" x14ac:dyDescent="0.25">
      <c r="C1473" s="8"/>
      <c r="D1473" s="22"/>
      <c r="E1473" s="22"/>
      <c r="F1473" s="22"/>
      <c r="G1473" s="22"/>
      <c r="H1473" s="22"/>
      <c r="I1473" s="22"/>
      <c r="J1473" s="22"/>
      <c r="K1473" s="22"/>
      <c r="L1473" s="22"/>
      <c r="M1473" s="22"/>
      <c r="N1473" s="22"/>
      <c r="O1473" s="22"/>
      <c r="P1473" s="22"/>
      <c r="Q1473" s="22"/>
      <c r="R1473" s="22"/>
    </row>
    <row r="1474" spans="3:18" x14ac:dyDescent="0.25">
      <c r="C1474" s="8"/>
      <c r="D1474" s="22"/>
      <c r="E1474" s="22"/>
      <c r="F1474" s="22"/>
      <c r="G1474" s="22"/>
      <c r="H1474" s="22"/>
      <c r="I1474" s="22"/>
      <c r="J1474" s="22"/>
      <c r="K1474" s="22"/>
      <c r="L1474" s="22"/>
      <c r="M1474" s="22"/>
      <c r="N1474" s="22"/>
      <c r="O1474" s="22"/>
      <c r="P1474" s="22"/>
      <c r="Q1474" s="22"/>
      <c r="R1474" s="22"/>
    </row>
    <row r="1475" spans="3:18" x14ac:dyDescent="0.25">
      <c r="C1475" s="8"/>
      <c r="D1475" s="22"/>
      <c r="E1475" s="22"/>
      <c r="F1475" s="22"/>
      <c r="G1475" s="22"/>
      <c r="H1475" s="22"/>
      <c r="I1475" s="22"/>
      <c r="J1475" s="22"/>
      <c r="K1475" s="22"/>
      <c r="L1475" s="22"/>
      <c r="M1475" s="22"/>
      <c r="N1475" s="22"/>
      <c r="O1475" s="22"/>
      <c r="P1475" s="22"/>
      <c r="Q1475" s="22"/>
      <c r="R1475" s="22"/>
    </row>
    <row r="1476" spans="3:18" x14ac:dyDescent="0.25">
      <c r="C1476" s="8"/>
      <c r="D1476" s="22"/>
      <c r="E1476" s="22"/>
      <c r="F1476" s="22"/>
      <c r="G1476" s="22"/>
      <c r="H1476" s="22"/>
      <c r="I1476" s="22"/>
      <c r="J1476" s="22"/>
      <c r="K1476" s="22"/>
      <c r="L1476" s="22"/>
      <c r="M1476" s="22"/>
      <c r="N1476" s="22"/>
      <c r="O1476" s="22"/>
      <c r="P1476" s="22"/>
      <c r="Q1476" s="22"/>
      <c r="R1476" s="22"/>
    </row>
    <row r="1477" spans="3:18" x14ac:dyDescent="0.25">
      <c r="C1477" s="8"/>
      <c r="D1477" s="22"/>
      <c r="E1477" s="22"/>
      <c r="F1477" s="22"/>
      <c r="G1477" s="22"/>
      <c r="H1477" s="22"/>
      <c r="I1477" s="22"/>
      <c r="J1477" s="22"/>
      <c r="K1477" s="22"/>
      <c r="L1477" s="22"/>
      <c r="M1477" s="22"/>
      <c r="N1477" s="22"/>
      <c r="O1477" s="22"/>
      <c r="P1477" s="22"/>
      <c r="Q1477" s="22"/>
      <c r="R1477" s="22"/>
    </row>
    <row r="1478" spans="3:18" x14ac:dyDescent="0.25">
      <c r="C1478" s="8"/>
      <c r="D1478" s="22"/>
      <c r="E1478" s="22"/>
      <c r="F1478" s="22"/>
      <c r="G1478" s="22"/>
      <c r="H1478" s="22"/>
      <c r="I1478" s="22"/>
      <c r="J1478" s="22"/>
      <c r="K1478" s="22"/>
      <c r="L1478" s="22"/>
      <c r="M1478" s="22"/>
      <c r="N1478" s="22"/>
      <c r="O1478" s="22"/>
      <c r="P1478" s="22"/>
      <c r="Q1478" s="22"/>
      <c r="R1478" s="22"/>
    </row>
    <row r="1479" spans="3:18" x14ac:dyDescent="0.25">
      <c r="C1479" s="8"/>
      <c r="D1479" s="22"/>
      <c r="E1479" s="22"/>
      <c r="F1479" s="22"/>
      <c r="G1479" s="22"/>
      <c r="H1479" s="22"/>
      <c r="I1479" s="22"/>
      <c r="J1479" s="22"/>
      <c r="K1479" s="22"/>
      <c r="L1479" s="22"/>
      <c r="M1479" s="22"/>
      <c r="N1479" s="22"/>
      <c r="O1479" s="22"/>
      <c r="P1479" s="22"/>
      <c r="Q1479" s="22"/>
      <c r="R1479" s="22"/>
    </row>
    <row r="1480" spans="3:18" x14ac:dyDescent="0.25">
      <c r="C1480" s="8"/>
      <c r="D1480" s="22"/>
      <c r="E1480" s="22"/>
      <c r="F1480" s="22"/>
      <c r="G1480" s="22"/>
      <c r="H1480" s="22"/>
      <c r="I1480" s="22"/>
      <c r="J1480" s="22"/>
      <c r="K1480" s="22"/>
      <c r="L1480" s="22"/>
      <c r="M1480" s="22"/>
      <c r="N1480" s="22"/>
      <c r="O1480" s="22"/>
      <c r="P1480" s="22"/>
      <c r="Q1480" s="22"/>
      <c r="R1480" s="22"/>
    </row>
    <row r="1481" spans="3:18" x14ac:dyDescent="0.25">
      <c r="C1481" s="8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  <c r="P1481" s="22"/>
      <c r="Q1481" s="22"/>
      <c r="R1481" s="22"/>
    </row>
    <row r="1482" spans="3:18" x14ac:dyDescent="0.25">
      <c r="C1482" s="8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  <c r="P1482" s="22"/>
      <c r="Q1482" s="22"/>
      <c r="R1482" s="22"/>
    </row>
    <row r="1483" spans="3:18" x14ac:dyDescent="0.25">
      <c r="C1483" s="8"/>
      <c r="D1483" s="22"/>
      <c r="E1483" s="22"/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  <c r="P1483" s="22"/>
      <c r="Q1483" s="22"/>
      <c r="R1483" s="22"/>
    </row>
    <row r="1484" spans="3:18" x14ac:dyDescent="0.25">
      <c r="C1484" s="8"/>
      <c r="D1484" s="22"/>
      <c r="E1484" s="22"/>
      <c r="F1484" s="22"/>
      <c r="G1484" s="22"/>
      <c r="H1484" s="22"/>
      <c r="I1484" s="22"/>
      <c r="J1484" s="22"/>
      <c r="K1484" s="22"/>
      <c r="L1484" s="22"/>
      <c r="M1484" s="22"/>
      <c r="N1484" s="22"/>
      <c r="O1484" s="22"/>
      <c r="P1484" s="22"/>
      <c r="Q1484" s="22"/>
      <c r="R1484" s="22"/>
    </row>
    <row r="1485" spans="3:18" x14ac:dyDescent="0.25">
      <c r="C1485" s="8"/>
      <c r="D1485" s="22"/>
      <c r="E1485" s="22"/>
      <c r="F1485" s="22"/>
      <c r="G1485" s="22"/>
      <c r="H1485" s="22"/>
      <c r="I1485" s="22"/>
      <c r="J1485" s="22"/>
      <c r="K1485" s="22"/>
      <c r="L1485" s="22"/>
      <c r="M1485" s="22"/>
      <c r="N1485" s="22"/>
      <c r="O1485" s="22"/>
      <c r="P1485" s="22"/>
      <c r="Q1485" s="22"/>
      <c r="R1485" s="22"/>
    </row>
    <row r="1486" spans="3:18" x14ac:dyDescent="0.25">
      <c r="C1486" s="8"/>
      <c r="D1486" s="22"/>
      <c r="E1486" s="22"/>
      <c r="F1486" s="22"/>
      <c r="G1486" s="22"/>
      <c r="H1486" s="22"/>
      <c r="I1486" s="22"/>
      <c r="J1486" s="22"/>
      <c r="K1486" s="22"/>
      <c r="L1486" s="22"/>
      <c r="M1486" s="22"/>
      <c r="N1486" s="22"/>
      <c r="O1486" s="22"/>
      <c r="P1486" s="22"/>
      <c r="Q1486" s="22"/>
      <c r="R1486" s="22"/>
    </row>
    <row r="1487" spans="3:18" x14ac:dyDescent="0.25">
      <c r="C1487" s="8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2"/>
    </row>
    <row r="1488" spans="3:18" x14ac:dyDescent="0.25">
      <c r="C1488" s="8"/>
      <c r="D1488" s="22"/>
      <c r="E1488" s="22"/>
      <c r="F1488" s="22"/>
      <c r="G1488" s="22"/>
      <c r="H1488" s="22"/>
      <c r="I1488" s="22"/>
      <c r="J1488" s="22"/>
      <c r="K1488" s="22"/>
      <c r="L1488" s="22"/>
      <c r="M1488" s="22"/>
      <c r="N1488" s="22"/>
      <c r="O1488" s="22"/>
      <c r="P1488" s="22"/>
      <c r="Q1488" s="22"/>
      <c r="R1488" s="22"/>
    </row>
    <row r="1489" spans="3:18" x14ac:dyDescent="0.25">
      <c r="C1489" s="8"/>
      <c r="D1489" s="22"/>
      <c r="E1489" s="22"/>
      <c r="F1489" s="22"/>
      <c r="G1489" s="22"/>
      <c r="H1489" s="22"/>
      <c r="I1489" s="22"/>
      <c r="J1489" s="22"/>
      <c r="K1489" s="22"/>
      <c r="L1489" s="22"/>
      <c r="M1489" s="22"/>
      <c r="N1489" s="22"/>
      <c r="O1489" s="22"/>
      <c r="P1489" s="22"/>
      <c r="Q1489" s="22"/>
      <c r="R1489" s="22"/>
    </row>
    <row r="1490" spans="3:18" x14ac:dyDescent="0.25">
      <c r="C1490" s="8"/>
      <c r="D1490" s="22"/>
      <c r="E1490" s="22"/>
      <c r="F1490" s="22"/>
      <c r="G1490" s="22"/>
      <c r="H1490" s="22"/>
      <c r="I1490" s="22"/>
      <c r="J1490" s="22"/>
      <c r="K1490" s="22"/>
      <c r="L1490" s="22"/>
      <c r="M1490" s="22"/>
      <c r="N1490" s="22"/>
      <c r="O1490" s="22"/>
      <c r="P1490" s="22"/>
      <c r="Q1490" s="22"/>
      <c r="R1490" s="22"/>
    </row>
    <row r="1491" spans="3:18" x14ac:dyDescent="0.25">
      <c r="C1491" s="8"/>
      <c r="D1491" s="22"/>
      <c r="E1491" s="22"/>
      <c r="F1491" s="22"/>
      <c r="G1491" s="22"/>
      <c r="H1491" s="22"/>
      <c r="I1491" s="22"/>
      <c r="J1491" s="22"/>
      <c r="K1491" s="22"/>
      <c r="L1491" s="22"/>
      <c r="M1491" s="22"/>
      <c r="N1491" s="22"/>
      <c r="O1491" s="22"/>
      <c r="P1491" s="22"/>
      <c r="Q1491" s="22"/>
      <c r="R1491" s="22"/>
    </row>
    <row r="1492" spans="3:18" x14ac:dyDescent="0.25">
      <c r="C1492" s="8"/>
      <c r="D1492" s="22"/>
      <c r="E1492" s="22"/>
      <c r="F1492" s="22"/>
      <c r="G1492" s="22"/>
      <c r="H1492" s="22"/>
      <c r="I1492" s="22"/>
      <c r="J1492" s="22"/>
      <c r="K1492" s="22"/>
      <c r="L1492" s="22"/>
      <c r="M1492" s="22"/>
      <c r="N1492" s="22"/>
      <c r="O1492" s="22"/>
      <c r="P1492" s="22"/>
      <c r="Q1492" s="22"/>
      <c r="R1492" s="22"/>
    </row>
    <row r="1493" spans="3:18" x14ac:dyDescent="0.25">
      <c r="C1493" s="8"/>
      <c r="D1493" s="22"/>
      <c r="E1493" s="22"/>
      <c r="F1493" s="22"/>
      <c r="G1493" s="22"/>
      <c r="H1493" s="22"/>
      <c r="I1493" s="22"/>
      <c r="J1493" s="22"/>
      <c r="K1493" s="22"/>
      <c r="L1493" s="22"/>
      <c r="M1493" s="22"/>
      <c r="N1493" s="22"/>
      <c r="O1493" s="22"/>
      <c r="P1493" s="22"/>
      <c r="Q1493" s="22"/>
      <c r="R1493" s="22"/>
    </row>
    <row r="1494" spans="3:18" x14ac:dyDescent="0.25">
      <c r="C1494" s="8"/>
      <c r="D1494" s="22"/>
      <c r="E1494" s="22"/>
      <c r="F1494" s="22"/>
      <c r="G1494" s="22"/>
      <c r="H1494" s="22"/>
      <c r="I1494" s="22"/>
      <c r="J1494" s="22"/>
      <c r="K1494" s="22"/>
      <c r="L1494" s="22"/>
      <c r="M1494" s="22"/>
      <c r="N1494" s="22"/>
      <c r="O1494" s="22"/>
      <c r="P1494" s="22"/>
      <c r="Q1494" s="22"/>
      <c r="R1494" s="22"/>
    </row>
    <row r="1495" spans="3:18" x14ac:dyDescent="0.25">
      <c r="C1495" s="8"/>
      <c r="D1495" s="22"/>
      <c r="E1495" s="22"/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  <c r="P1495" s="22"/>
      <c r="Q1495" s="22"/>
      <c r="R1495" s="22"/>
    </row>
    <row r="1496" spans="3:18" x14ac:dyDescent="0.25">
      <c r="C1496" s="8"/>
      <c r="D1496" s="22"/>
      <c r="E1496" s="22"/>
      <c r="F1496" s="22"/>
      <c r="G1496" s="22"/>
      <c r="H1496" s="22"/>
      <c r="I1496" s="22"/>
      <c r="J1496" s="22"/>
      <c r="K1496" s="22"/>
      <c r="L1496" s="22"/>
      <c r="M1496" s="22"/>
      <c r="N1496" s="22"/>
      <c r="O1496" s="22"/>
      <c r="P1496" s="22"/>
      <c r="Q1496" s="22"/>
      <c r="R1496" s="22"/>
    </row>
    <row r="1497" spans="3:18" x14ac:dyDescent="0.25">
      <c r="C1497" s="8"/>
      <c r="D1497" s="22"/>
      <c r="E1497" s="22"/>
      <c r="F1497" s="22"/>
      <c r="G1497" s="22"/>
      <c r="H1497" s="22"/>
      <c r="I1497" s="22"/>
      <c r="J1497" s="22"/>
      <c r="K1497" s="22"/>
      <c r="L1497" s="22"/>
      <c r="M1497" s="22"/>
      <c r="N1497" s="22"/>
      <c r="O1497" s="22"/>
      <c r="P1497" s="22"/>
      <c r="Q1497" s="22"/>
      <c r="R1497" s="22"/>
    </row>
    <row r="1498" spans="3:18" x14ac:dyDescent="0.25">
      <c r="C1498" s="8"/>
      <c r="D1498" s="22"/>
      <c r="E1498" s="22"/>
      <c r="F1498" s="22"/>
      <c r="G1498" s="22"/>
      <c r="H1498" s="22"/>
      <c r="I1498" s="22"/>
      <c r="J1498" s="22"/>
      <c r="K1498" s="22"/>
      <c r="L1498" s="22"/>
      <c r="M1498" s="22"/>
      <c r="N1498" s="22"/>
      <c r="O1498" s="22"/>
      <c r="P1498" s="22"/>
      <c r="Q1498" s="22"/>
      <c r="R1498" s="22"/>
    </row>
    <row r="1499" spans="3:18" x14ac:dyDescent="0.25">
      <c r="C1499" s="8"/>
      <c r="D1499" s="22"/>
      <c r="E1499" s="22"/>
      <c r="F1499" s="22"/>
      <c r="G1499" s="22"/>
      <c r="H1499" s="22"/>
      <c r="I1499" s="22"/>
      <c r="J1499" s="22"/>
      <c r="K1499" s="22"/>
      <c r="L1499" s="22"/>
      <c r="M1499" s="22"/>
      <c r="N1499" s="22"/>
      <c r="O1499" s="22"/>
      <c r="P1499" s="22"/>
      <c r="Q1499" s="22"/>
      <c r="R1499" s="22"/>
    </row>
    <row r="1500" spans="3:18" x14ac:dyDescent="0.25">
      <c r="C1500" s="8"/>
      <c r="D1500" s="22"/>
      <c r="E1500" s="22"/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  <c r="P1500" s="22"/>
      <c r="Q1500" s="22"/>
      <c r="R1500" s="22"/>
    </row>
    <row r="1501" spans="3:18" x14ac:dyDescent="0.25">
      <c r="C1501" s="8"/>
      <c r="D1501" s="22"/>
      <c r="E1501" s="22"/>
      <c r="F1501" s="22"/>
      <c r="G1501" s="22"/>
      <c r="H1501" s="22"/>
      <c r="I1501" s="22"/>
      <c r="J1501" s="22"/>
      <c r="K1501" s="22"/>
      <c r="L1501" s="22"/>
      <c r="M1501" s="22"/>
      <c r="N1501" s="22"/>
      <c r="O1501" s="22"/>
      <c r="P1501" s="22"/>
      <c r="Q1501" s="22"/>
      <c r="R1501" s="22"/>
    </row>
    <row r="1502" spans="3:18" x14ac:dyDescent="0.25">
      <c r="C1502" s="8"/>
      <c r="D1502" s="22"/>
      <c r="E1502" s="22"/>
      <c r="F1502" s="22"/>
      <c r="G1502" s="22"/>
      <c r="H1502" s="22"/>
      <c r="I1502" s="22"/>
      <c r="J1502" s="22"/>
      <c r="K1502" s="22"/>
      <c r="L1502" s="22"/>
      <c r="M1502" s="22"/>
      <c r="N1502" s="22"/>
      <c r="O1502" s="22"/>
      <c r="P1502" s="22"/>
      <c r="Q1502" s="22"/>
      <c r="R1502" s="22"/>
    </row>
    <row r="1503" spans="3:18" x14ac:dyDescent="0.25">
      <c r="C1503" s="8"/>
      <c r="D1503" s="22"/>
      <c r="E1503" s="22"/>
      <c r="F1503" s="22"/>
      <c r="G1503" s="22"/>
      <c r="H1503" s="22"/>
      <c r="I1503" s="22"/>
      <c r="J1503" s="22"/>
      <c r="K1503" s="22"/>
      <c r="L1503" s="22"/>
      <c r="M1503" s="22"/>
      <c r="N1503" s="22"/>
      <c r="O1503" s="22"/>
      <c r="P1503" s="22"/>
      <c r="Q1503" s="22"/>
      <c r="R1503" s="22"/>
    </row>
    <row r="1504" spans="3:18" x14ac:dyDescent="0.25">
      <c r="C1504" s="8"/>
      <c r="D1504" s="22"/>
      <c r="E1504" s="22"/>
      <c r="F1504" s="22"/>
      <c r="G1504" s="22"/>
      <c r="H1504" s="22"/>
      <c r="I1504" s="22"/>
      <c r="J1504" s="22"/>
      <c r="K1504" s="22"/>
      <c r="L1504" s="22"/>
      <c r="M1504" s="22"/>
      <c r="N1504" s="22"/>
      <c r="O1504" s="22"/>
      <c r="P1504" s="22"/>
      <c r="Q1504" s="22"/>
      <c r="R1504" s="22"/>
    </row>
    <row r="1505" spans="3:18" x14ac:dyDescent="0.25">
      <c r="C1505" s="8"/>
      <c r="D1505" s="22"/>
      <c r="E1505" s="22"/>
      <c r="F1505" s="22"/>
      <c r="G1505" s="22"/>
      <c r="H1505" s="22"/>
      <c r="I1505" s="22"/>
      <c r="J1505" s="22"/>
      <c r="K1505" s="22"/>
      <c r="L1505" s="22"/>
      <c r="M1505" s="22"/>
      <c r="N1505" s="22"/>
      <c r="O1505" s="22"/>
      <c r="P1505" s="22"/>
      <c r="Q1505" s="22"/>
      <c r="R1505" s="22"/>
    </row>
    <row r="1506" spans="3:18" x14ac:dyDescent="0.25">
      <c r="C1506" s="8"/>
      <c r="D1506" s="22"/>
      <c r="E1506" s="22"/>
      <c r="F1506" s="22"/>
      <c r="G1506" s="22"/>
      <c r="H1506" s="22"/>
      <c r="I1506" s="22"/>
      <c r="J1506" s="22"/>
      <c r="K1506" s="22"/>
      <c r="L1506" s="22"/>
      <c r="M1506" s="22"/>
      <c r="N1506" s="22"/>
      <c r="O1506" s="22"/>
      <c r="P1506" s="22"/>
      <c r="Q1506" s="22"/>
      <c r="R1506" s="22"/>
    </row>
    <row r="1507" spans="3:18" x14ac:dyDescent="0.25">
      <c r="C1507" s="8"/>
      <c r="D1507" s="22"/>
      <c r="E1507" s="22"/>
      <c r="F1507" s="22"/>
      <c r="G1507" s="22"/>
      <c r="H1507" s="22"/>
      <c r="I1507" s="22"/>
      <c r="J1507" s="22"/>
      <c r="K1507" s="22"/>
      <c r="L1507" s="22"/>
      <c r="M1507" s="22"/>
      <c r="N1507" s="22"/>
      <c r="O1507" s="22"/>
      <c r="P1507" s="22"/>
      <c r="Q1507" s="22"/>
      <c r="R1507" s="22"/>
    </row>
    <row r="1508" spans="3:18" x14ac:dyDescent="0.25">
      <c r="C1508" s="8"/>
      <c r="D1508" s="22"/>
      <c r="E1508" s="22"/>
      <c r="F1508" s="22"/>
      <c r="G1508" s="22"/>
      <c r="H1508" s="22"/>
      <c r="I1508" s="22"/>
      <c r="J1508" s="22"/>
      <c r="K1508" s="22"/>
      <c r="L1508" s="22"/>
      <c r="M1508" s="22"/>
      <c r="N1508" s="22"/>
      <c r="O1508" s="22"/>
      <c r="P1508" s="22"/>
      <c r="Q1508" s="22"/>
      <c r="R1508" s="22"/>
    </row>
    <row r="1509" spans="3:18" x14ac:dyDescent="0.25">
      <c r="C1509" s="8"/>
      <c r="D1509" s="22"/>
      <c r="E1509" s="22"/>
      <c r="F1509" s="22"/>
      <c r="G1509" s="22"/>
      <c r="H1509" s="22"/>
      <c r="I1509" s="22"/>
      <c r="J1509" s="22"/>
      <c r="K1509" s="22"/>
      <c r="L1509" s="22"/>
      <c r="M1509" s="22"/>
      <c r="N1509" s="22"/>
      <c r="O1509" s="22"/>
      <c r="P1509" s="22"/>
      <c r="Q1509" s="22"/>
      <c r="R1509" s="22"/>
    </row>
    <row r="1510" spans="3:18" x14ac:dyDescent="0.25">
      <c r="C1510" s="8"/>
      <c r="D1510" s="22"/>
      <c r="E1510" s="22"/>
      <c r="F1510" s="22"/>
      <c r="G1510" s="22"/>
      <c r="H1510" s="22"/>
      <c r="I1510" s="22"/>
      <c r="J1510" s="22"/>
      <c r="K1510" s="22"/>
      <c r="L1510" s="22"/>
      <c r="M1510" s="22"/>
      <c r="N1510" s="22"/>
      <c r="O1510" s="22"/>
      <c r="P1510" s="22"/>
      <c r="Q1510" s="22"/>
      <c r="R1510" s="22"/>
    </row>
    <row r="1511" spans="3:18" x14ac:dyDescent="0.25">
      <c r="C1511" s="8"/>
      <c r="D1511" s="22"/>
      <c r="E1511" s="22"/>
      <c r="F1511" s="22"/>
      <c r="G1511" s="22"/>
      <c r="H1511" s="22"/>
      <c r="I1511" s="22"/>
      <c r="J1511" s="22"/>
      <c r="K1511" s="22"/>
      <c r="L1511" s="22"/>
      <c r="M1511" s="22"/>
      <c r="N1511" s="22"/>
      <c r="O1511" s="22"/>
      <c r="P1511" s="22"/>
      <c r="Q1511" s="22"/>
      <c r="R1511" s="22"/>
    </row>
    <row r="1512" spans="3:18" x14ac:dyDescent="0.25">
      <c r="C1512" s="8"/>
      <c r="D1512" s="22"/>
      <c r="E1512" s="22"/>
      <c r="F1512" s="22"/>
      <c r="G1512" s="22"/>
      <c r="H1512" s="22"/>
      <c r="I1512" s="22"/>
      <c r="J1512" s="22"/>
      <c r="K1512" s="22"/>
      <c r="L1512" s="22"/>
      <c r="M1512" s="22"/>
      <c r="N1512" s="22"/>
      <c r="O1512" s="22"/>
      <c r="P1512" s="22"/>
      <c r="Q1512" s="22"/>
      <c r="R1512" s="22"/>
    </row>
    <row r="1513" spans="3:18" x14ac:dyDescent="0.25">
      <c r="C1513" s="8"/>
      <c r="D1513" s="22"/>
      <c r="E1513" s="22"/>
      <c r="F1513" s="22"/>
      <c r="G1513" s="22"/>
      <c r="H1513" s="22"/>
      <c r="I1513" s="22"/>
      <c r="J1513" s="22"/>
      <c r="K1513" s="22"/>
      <c r="L1513" s="22"/>
      <c r="M1513" s="22"/>
      <c r="N1513" s="22"/>
      <c r="O1513" s="22"/>
      <c r="P1513" s="22"/>
      <c r="Q1513" s="22"/>
      <c r="R1513" s="22"/>
    </row>
    <row r="1514" spans="3:18" x14ac:dyDescent="0.25">
      <c r="C1514" s="8"/>
      <c r="D1514" s="22"/>
      <c r="E1514" s="22"/>
      <c r="F1514" s="22"/>
      <c r="G1514" s="22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</row>
    <row r="1515" spans="3:18" x14ac:dyDescent="0.25">
      <c r="C1515" s="8"/>
      <c r="D1515" s="22"/>
      <c r="E1515" s="22"/>
      <c r="F1515" s="22"/>
      <c r="G1515" s="22"/>
      <c r="H1515" s="22"/>
      <c r="I1515" s="22"/>
      <c r="J1515" s="22"/>
      <c r="K1515" s="22"/>
      <c r="L1515" s="22"/>
      <c r="M1515" s="22"/>
      <c r="N1515" s="22"/>
      <c r="O1515" s="22"/>
      <c r="P1515" s="22"/>
      <c r="Q1515" s="22"/>
      <c r="R1515" s="22"/>
    </row>
    <row r="1516" spans="3:18" x14ac:dyDescent="0.25">
      <c r="C1516" s="8"/>
      <c r="D1516" s="22"/>
      <c r="E1516" s="22"/>
      <c r="F1516" s="22"/>
      <c r="G1516" s="22"/>
      <c r="H1516" s="22"/>
      <c r="I1516" s="22"/>
      <c r="J1516" s="22"/>
      <c r="K1516" s="22"/>
      <c r="L1516" s="22"/>
      <c r="M1516" s="22"/>
      <c r="N1516" s="22"/>
      <c r="O1516" s="22"/>
      <c r="P1516" s="22"/>
      <c r="Q1516" s="22"/>
      <c r="R1516" s="22"/>
    </row>
    <row r="1517" spans="3:18" x14ac:dyDescent="0.25">
      <c r="C1517" s="8"/>
      <c r="D1517" s="22"/>
      <c r="E1517" s="22"/>
      <c r="F1517" s="22"/>
      <c r="G1517" s="22"/>
      <c r="H1517" s="22"/>
      <c r="I1517" s="22"/>
      <c r="J1517" s="22"/>
      <c r="K1517" s="22"/>
      <c r="L1517" s="22"/>
      <c r="M1517" s="22"/>
      <c r="N1517" s="22"/>
      <c r="O1517" s="22"/>
      <c r="P1517" s="22"/>
      <c r="Q1517" s="22"/>
      <c r="R1517" s="22"/>
    </row>
    <row r="1518" spans="3:18" x14ac:dyDescent="0.25">
      <c r="C1518" s="8"/>
      <c r="D1518" s="22"/>
      <c r="E1518" s="22"/>
      <c r="F1518" s="22"/>
      <c r="G1518" s="22"/>
      <c r="H1518" s="22"/>
      <c r="I1518" s="22"/>
      <c r="J1518" s="22"/>
      <c r="K1518" s="22"/>
      <c r="L1518" s="22"/>
      <c r="M1518" s="22"/>
      <c r="N1518" s="22"/>
      <c r="O1518" s="22"/>
      <c r="P1518" s="22"/>
      <c r="Q1518" s="22"/>
      <c r="R1518" s="22"/>
    </row>
    <row r="1519" spans="3:18" x14ac:dyDescent="0.25">
      <c r="C1519" s="8"/>
      <c r="D1519" s="22"/>
      <c r="E1519" s="22"/>
      <c r="F1519" s="22"/>
      <c r="G1519" s="22"/>
      <c r="H1519" s="22"/>
      <c r="I1519" s="22"/>
      <c r="J1519" s="22"/>
      <c r="K1519" s="22"/>
      <c r="L1519" s="22"/>
      <c r="M1519" s="22"/>
      <c r="N1519" s="22"/>
      <c r="O1519" s="22"/>
      <c r="P1519" s="22"/>
      <c r="Q1519" s="22"/>
      <c r="R1519" s="22"/>
    </row>
    <row r="1520" spans="3:18" x14ac:dyDescent="0.25">
      <c r="C1520" s="8"/>
      <c r="D1520" s="22"/>
      <c r="E1520" s="22"/>
      <c r="F1520" s="22"/>
      <c r="G1520" s="22"/>
      <c r="H1520" s="22"/>
      <c r="I1520" s="22"/>
      <c r="J1520" s="22"/>
      <c r="K1520" s="22"/>
      <c r="L1520" s="22"/>
      <c r="M1520" s="22"/>
      <c r="N1520" s="22"/>
      <c r="O1520" s="22"/>
      <c r="P1520" s="22"/>
      <c r="Q1520" s="22"/>
      <c r="R1520" s="22"/>
    </row>
    <row r="1521" spans="3:18" x14ac:dyDescent="0.25">
      <c r="C1521" s="8"/>
      <c r="D1521" s="22"/>
      <c r="E1521" s="22"/>
      <c r="F1521" s="22"/>
      <c r="G1521" s="22"/>
      <c r="H1521" s="22"/>
      <c r="I1521" s="22"/>
      <c r="J1521" s="22"/>
      <c r="K1521" s="22"/>
      <c r="L1521" s="22"/>
      <c r="M1521" s="22"/>
      <c r="N1521" s="22"/>
      <c r="O1521" s="22"/>
      <c r="P1521" s="22"/>
      <c r="Q1521" s="22"/>
      <c r="R1521" s="22"/>
    </row>
    <row r="1522" spans="3:18" x14ac:dyDescent="0.25">
      <c r="C1522" s="8"/>
      <c r="D1522" s="22"/>
      <c r="E1522" s="22"/>
      <c r="F1522" s="22"/>
      <c r="G1522" s="22"/>
      <c r="H1522" s="22"/>
      <c r="I1522" s="22"/>
      <c r="J1522" s="22"/>
      <c r="K1522" s="22"/>
      <c r="L1522" s="22"/>
      <c r="M1522" s="22"/>
      <c r="N1522" s="22"/>
      <c r="O1522" s="22"/>
      <c r="P1522" s="22"/>
      <c r="Q1522" s="22"/>
      <c r="R1522" s="22"/>
    </row>
    <row r="1523" spans="3:18" x14ac:dyDescent="0.25">
      <c r="C1523" s="8"/>
      <c r="D1523" s="22"/>
      <c r="E1523" s="22"/>
      <c r="F1523" s="22"/>
      <c r="G1523" s="22"/>
      <c r="H1523" s="22"/>
      <c r="I1523" s="22"/>
      <c r="J1523" s="22"/>
      <c r="K1523" s="22"/>
      <c r="L1523" s="22"/>
      <c r="M1523" s="22"/>
      <c r="N1523" s="22"/>
      <c r="O1523" s="22"/>
      <c r="P1523" s="22"/>
      <c r="Q1523" s="22"/>
      <c r="R1523" s="22"/>
    </row>
    <row r="1524" spans="3:18" x14ac:dyDescent="0.25">
      <c r="C1524" s="8"/>
      <c r="D1524" s="22"/>
      <c r="E1524" s="22"/>
      <c r="F1524" s="22"/>
      <c r="G1524" s="22"/>
      <c r="H1524" s="22"/>
      <c r="I1524" s="22"/>
      <c r="J1524" s="22"/>
      <c r="K1524" s="22"/>
      <c r="L1524" s="22"/>
      <c r="M1524" s="22"/>
      <c r="N1524" s="22"/>
      <c r="O1524" s="22"/>
      <c r="P1524" s="22"/>
      <c r="Q1524" s="22"/>
      <c r="R1524" s="22"/>
    </row>
    <row r="1525" spans="3:18" x14ac:dyDescent="0.25">
      <c r="C1525" s="8"/>
      <c r="D1525" s="22"/>
      <c r="E1525" s="22"/>
      <c r="F1525" s="22"/>
      <c r="G1525" s="22"/>
      <c r="H1525" s="22"/>
      <c r="I1525" s="22"/>
      <c r="J1525" s="22"/>
      <c r="K1525" s="22"/>
      <c r="L1525" s="22"/>
      <c r="M1525" s="22"/>
      <c r="N1525" s="22"/>
      <c r="O1525" s="22"/>
      <c r="P1525" s="22"/>
      <c r="Q1525" s="22"/>
      <c r="R1525" s="22"/>
    </row>
    <row r="1526" spans="3:18" x14ac:dyDescent="0.25">
      <c r="C1526" s="8"/>
      <c r="D1526" s="22"/>
      <c r="E1526" s="22"/>
      <c r="F1526" s="22"/>
      <c r="G1526" s="22"/>
      <c r="H1526" s="22"/>
      <c r="I1526" s="22"/>
      <c r="J1526" s="22"/>
      <c r="K1526" s="22"/>
      <c r="L1526" s="22"/>
      <c r="M1526" s="22"/>
      <c r="N1526" s="22"/>
      <c r="O1526" s="22"/>
      <c r="P1526" s="22"/>
      <c r="Q1526" s="22"/>
      <c r="R1526" s="22"/>
    </row>
    <row r="1527" spans="3:18" x14ac:dyDescent="0.25">
      <c r="C1527" s="8"/>
      <c r="D1527" s="22"/>
      <c r="E1527" s="22"/>
      <c r="F1527" s="22"/>
      <c r="G1527" s="22"/>
      <c r="H1527" s="22"/>
      <c r="I1527" s="22"/>
      <c r="J1527" s="22"/>
      <c r="K1527" s="22"/>
      <c r="L1527" s="22"/>
      <c r="M1527" s="22"/>
      <c r="N1527" s="22"/>
      <c r="O1527" s="22"/>
      <c r="P1527" s="22"/>
      <c r="Q1527" s="22"/>
      <c r="R1527" s="22"/>
    </row>
    <row r="1528" spans="3:18" x14ac:dyDescent="0.25">
      <c r="C1528" s="8"/>
      <c r="D1528" s="22"/>
      <c r="E1528" s="22"/>
      <c r="F1528" s="22"/>
      <c r="G1528" s="22"/>
      <c r="H1528" s="22"/>
      <c r="I1528" s="22"/>
      <c r="J1528" s="22"/>
      <c r="K1528" s="22"/>
      <c r="L1528" s="22"/>
      <c r="M1528" s="22"/>
      <c r="N1528" s="22"/>
      <c r="O1528" s="22"/>
      <c r="P1528" s="22"/>
      <c r="Q1528" s="22"/>
      <c r="R1528" s="22"/>
    </row>
    <row r="1529" spans="3:18" x14ac:dyDescent="0.25">
      <c r="C1529" s="8"/>
      <c r="D1529" s="22"/>
      <c r="E1529" s="22"/>
      <c r="F1529" s="22"/>
      <c r="G1529" s="22"/>
      <c r="H1529" s="22"/>
      <c r="I1529" s="22"/>
      <c r="J1529" s="22"/>
      <c r="K1529" s="22"/>
      <c r="L1529" s="22"/>
      <c r="M1529" s="22"/>
      <c r="N1529" s="22"/>
      <c r="O1529" s="22"/>
      <c r="P1529" s="22"/>
      <c r="Q1529" s="22"/>
      <c r="R1529" s="22"/>
    </row>
    <row r="1530" spans="3:18" x14ac:dyDescent="0.25">
      <c r="C1530" s="8"/>
      <c r="D1530" s="22"/>
      <c r="E1530" s="22"/>
      <c r="F1530" s="22"/>
      <c r="G1530" s="22"/>
      <c r="H1530" s="22"/>
      <c r="I1530" s="22"/>
      <c r="J1530" s="22"/>
      <c r="K1530" s="22"/>
      <c r="L1530" s="22"/>
      <c r="M1530" s="22"/>
      <c r="N1530" s="22"/>
      <c r="O1530" s="22"/>
      <c r="P1530" s="22"/>
      <c r="Q1530" s="22"/>
      <c r="R1530" s="22"/>
    </row>
    <row r="1531" spans="3:18" x14ac:dyDescent="0.25">
      <c r="C1531" s="8"/>
      <c r="D1531" s="22"/>
      <c r="E1531" s="22"/>
      <c r="F1531" s="22"/>
      <c r="G1531" s="22"/>
      <c r="H1531" s="22"/>
      <c r="I1531" s="22"/>
      <c r="J1531" s="22"/>
      <c r="K1531" s="22"/>
      <c r="L1531" s="22"/>
      <c r="M1531" s="22"/>
      <c r="N1531" s="22"/>
      <c r="O1531" s="22"/>
      <c r="P1531" s="22"/>
      <c r="Q1531" s="22"/>
      <c r="R1531" s="22"/>
    </row>
    <row r="1532" spans="3:18" x14ac:dyDescent="0.25">
      <c r="C1532" s="8"/>
      <c r="D1532" s="22"/>
      <c r="E1532" s="22"/>
      <c r="F1532" s="22"/>
      <c r="G1532" s="22"/>
      <c r="H1532" s="22"/>
      <c r="I1532" s="22"/>
      <c r="J1532" s="22"/>
      <c r="K1532" s="22"/>
      <c r="L1532" s="22"/>
      <c r="M1532" s="22"/>
      <c r="N1532" s="22"/>
      <c r="O1532" s="22"/>
      <c r="P1532" s="22"/>
      <c r="Q1532" s="22"/>
      <c r="R1532" s="22"/>
    </row>
    <row r="1533" spans="3:18" x14ac:dyDescent="0.25">
      <c r="C1533" s="8"/>
      <c r="D1533" s="22"/>
      <c r="E1533" s="22"/>
      <c r="F1533" s="22"/>
      <c r="G1533" s="22"/>
      <c r="H1533" s="22"/>
      <c r="I1533" s="22"/>
      <c r="J1533" s="22"/>
      <c r="K1533" s="22"/>
      <c r="L1533" s="22"/>
      <c r="M1533" s="22"/>
      <c r="N1533" s="22"/>
      <c r="O1533" s="22"/>
      <c r="P1533" s="22"/>
      <c r="Q1533" s="22"/>
      <c r="R1533" s="22"/>
    </row>
    <row r="1534" spans="3:18" x14ac:dyDescent="0.25">
      <c r="C1534" s="8"/>
      <c r="D1534" s="22"/>
      <c r="E1534" s="22"/>
      <c r="F1534" s="22"/>
      <c r="G1534" s="22"/>
      <c r="H1534" s="22"/>
      <c r="I1534" s="22"/>
      <c r="J1534" s="22"/>
      <c r="K1534" s="22"/>
      <c r="L1534" s="22"/>
      <c r="M1534" s="22"/>
      <c r="N1534" s="22"/>
      <c r="O1534" s="22"/>
      <c r="P1534" s="22"/>
      <c r="Q1534" s="22"/>
      <c r="R1534" s="22"/>
    </row>
    <row r="1535" spans="3:18" x14ac:dyDescent="0.25">
      <c r="C1535" s="8"/>
      <c r="D1535" s="22"/>
      <c r="E1535" s="22"/>
      <c r="F1535" s="22"/>
      <c r="G1535" s="22"/>
      <c r="H1535" s="22"/>
      <c r="I1535" s="22"/>
      <c r="J1535" s="22"/>
      <c r="K1535" s="22"/>
      <c r="L1535" s="22"/>
      <c r="M1535" s="22"/>
      <c r="N1535" s="22"/>
      <c r="O1535" s="22"/>
      <c r="P1535" s="22"/>
      <c r="Q1535" s="22"/>
      <c r="R1535" s="22"/>
    </row>
    <row r="1536" spans="3:18" x14ac:dyDescent="0.25">
      <c r="C1536" s="8"/>
      <c r="D1536" s="22"/>
      <c r="E1536" s="22"/>
      <c r="F1536" s="22"/>
      <c r="G1536" s="22"/>
      <c r="H1536" s="22"/>
      <c r="I1536" s="22"/>
      <c r="J1536" s="22"/>
      <c r="K1536" s="22"/>
      <c r="L1536" s="22"/>
      <c r="M1536" s="22"/>
      <c r="N1536" s="22"/>
      <c r="O1536" s="22"/>
      <c r="P1536" s="22"/>
      <c r="Q1536" s="22"/>
      <c r="R1536" s="22"/>
    </row>
    <row r="1537" spans="3:18" x14ac:dyDescent="0.25">
      <c r="C1537" s="8"/>
      <c r="D1537" s="22"/>
      <c r="E1537" s="22"/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  <c r="P1537" s="22"/>
      <c r="Q1537" s="22"/>
      <c r="R1537" s="22"/>
    </row>
    <row r="1538" spans="3:18" x14ac:dyDescent="0.25">
      <c r="C1538" s="8"/>
      <c r="D1538" s="22"/>
      <c r="E1538" s="22"/>
      <c r="F1538" s="22"/>
      <c r="G1538" s="22"/>
      <c r="H1538" s="22"/>
      <c r="I1538" s="22"/>
      <c r="J1538" s="22"/>
      <c r="K1538" s="22"/>
      <c r="L1538" s="22"/>
      <c r="M1538" s="22"/>
      <c r="N1538" s="22"/>
      <c r="O1538" s="22"/>
      <c r="P1538" s="22"/>
      <c r="Q1538" s="22"/>
      <c r="R1538" s="22"/>
    </row>
    <row r="1539" spans="3:18" x14ac:dyDescent="0.25">
      <c r="C1539" s="8"/>
      <c r="D1539" s="22"/>
      <c r="E1539" s="22"/>
      <c r="F1539" s="22"/>
      <c r="G1539" s="22"/>
      <c r="H1539" s="22"/>
      <c r="I1539" s="22"/>
      <c r="J1539" s="22"/>
      <c r="K1539" s="22"/>
      <c r="L1539" s="22"/>
      <c r="M1539" s="22"/>
      <c r="N1539" s="22"/>
      <c r="O1539" s="22"/>
      <c r="P1539" s="22"/>
      <c r="Q1539" s="22"/>
      <c r="R1539" s="22"/>
    </row>
    <row r="1540" spans="3:18" x14ac:dyDescent="0.25">
      <c r="C1540" s="8"/>
      <c r="D1540" s="22"/>
      <c r="E1540" s="22"/>
      <c r="F1540" s="22"/>
      <c r="G1540" s="22"/>
      <c r="H1540" s="22"/>
      <c r="I1540" s="22"/>
      <c r="J1540" s="22"/>
      <c r="K1540" s="22"/>
      <c r="L1540" s="22"/>
      <c r="M1540" s="22"/>
      <c r="N1540" s="22"/>
      <c r="O1540" s="22"/>
      <c r="P1540" s="22"/>
      <c r="Q1540" s="22"/>
      <c r="R1540" s="22"/>
    </row>
    <row r="1541" spans="3:18" x14ac:dyDescent="0.25">
      <c r="C1541" s="8"/>
      <c r="D1541" s="22"/>
      <c r="E1541" s="22"/>
      <c r="F1541" s="22"/>
      <c r="G1541" s="22"/>
      <c r="H1541" s="22"/>
      <c r="I1541" s="22"/>
      <c r="J1541" s="22"/>
      <c r="K1541" s="22"/>
      <c r="L1541" s="22"/>
      <c r="M1541" s="22"/>
      <c r="N1541" s="22"/>
      <c r="O1541" s="22"/>
      <c r="P1541" s="22"/>
      <c r="Q1541" s="22"/>
      <c r="R1541" s="22"/>
    </row>
    <row r="1542" spans="3:18" x14ac:dyDescent="0.25">
      <c r="C1542" s="8"/>
      <c r="D1542" s="22"/>
      <c r="E1542" s="22"/>
      <c r="F1542" s="22"/>
      <c r="G1542" s="22"/>
      <c r="H1542" s="22"/>
      <c r="I1542" s="22"/>
      <c r="J1542" s="22"/>
      <c r="K1542" s="22"/>
      <c r="L1542" s="22"/>
      <c r="M1542" s="22"/>
      <c r="N1542" s="22"/>
      <c r="O1542" s="22"/>
      <c r="P1542" s="22"/>
      <c r="Q1542" s="22"/>
      <c r="R1542" s="22"/>
    </row>
    <row r="1543" spans="3:18" x14ac:dyDescent="0.25">
      <c r="C1543" s="8"/>
      <c r="D1543" s="22"/>
      <c r="E1543" s="22"/>
      <c r="F1543" s="22"/>
      <c r="G1543" s="22"/>
      <c r="H1543" s="22"/>
      <c r="I1543" s="22"/>
      <c r="J1543" s="22"/>
      <c r="K1543" s="22"/>
      <c r="L1543" s="22"/>
      <c r="M1543" s="22"/>
      <c r="N1543" s="22"/>
      <c r="O1543" s="22"/>
      <c r="P1543" s="22"/>
      <c r="Q1543" s="22"/>
      <c r="R1543" s="22"/>
    </row>
    <row r="1544" spans="3:18" x14ac:dyDescent="0.25">
      <c r="C1544" s="8"/>
      <c r="D1544" s="22"/>
      <c r="E1544" s="22"/>
      <c r="F1544" s="22"/>
      <c r="G1544" s="22"/>
      <c r="H1544" s="22"/>
      <c r="I1544" s="22"/>
      <c r="J1544" s="22"/>
      <c r="K1544" s="22"/>
      <c r="L1544" s="22"/>
      <c r="M1544" s="22"/>
      <c r="N1544" s="22"/>
      <c r="O1544" s="22"/>
      <c r="P1544" s="22"/>
      <c r="Q1544" s="22"/>
      <c r="R1544" s="22"/>
    </row>
    <row r="1545" spans="3:18" x14ac:dyDescent="0.25">
      <c r="C1545" s="8"/>
      <c r="D1545" s="22"/>
      <c r="E1545" s="22"/>
      <c r="F1545" s="22"/>
      <c r="G1545" s="22"/>
      <c r="H1545" s="22"/>
      <c r="I1545" s="22"/>
      <c r="J1545" s="22"/>
      <c r="K1545" s="22"/>
      <c r="L1545" s="22"/>
      <c r="M1545" s="22"/>
      <c r="N1545" s="22"/>
      <c r="O1545" s="22"/>
      <c r="P1545" s="22"/>
      <c r="Q1545" s="22"/>
      <c r="R1545" s="22"/>
    </row>
    <row r="1546" spans="3:18" x14ac:dyDescent="0.25">
      <c r="C1546" s="8"/>
      <c r="D1546" s="22"/>
      <c r="E1546" s="22"/>
      <c r="F1546" s="22"/>
      <c r="G1546" s="22"/>
      <c r="H1546" s="22"/>
      <c r="I1546" s="22"/>
      <c r="J1546" s="22"/>
      <c r="K1546" s="22"/>
      <c r="L1546" s="22"/>
      <c r="M1546" s="22"/>
      <c r="N1546" s="22"/>
      <c r="O1546" s="22"/>
      <c r="P1546" s="22"/>
      <c r="Q1546" s="22"/>
      <c r="R1546" s="22"/>
    </row>
    <row r="1547" spans="3:18" x14ac:dyDescent="0.25">
      <c r="C1547" s="8"/>
      <c r="D1547" s="22"/>
      <c r="E1547" s="22"/>
      <c r="F1547" s="22"/>
      <c r="G1547" s="22"/>
      <c r="H1547" s="22"/>
      <c r="I1547" s="22"/>
      <c r="J1547" s="22"/>
      <c r="K1547" s="22"/>
      <c r="L1547" s="22"/>
      <c r="M1547" s="22"/>
      <c r="N1547" s="22"/>
      <c r="O1547" s="22"/>
      <c r="P1547" s="22"/>
      <c r="Q1547" s="22"/>
      <c r="R1547" s="22"/>
    </row>
    <row r="1548" spans="3:18" x14ac:dyDescent="0.25">
      <c r="C1548" s="8"/>
      <c r="D1548" s="22"/>
      <c r="E1548" s="22"/>
      <c r="F1548" s="22"/>
      <c r="G1548" s="22"/>
      <c r="H1548" s="22"/>
      <c r="I1548" s="22"/>
      <c r="J1548" s="22"/>
      <c r="K1548" s="22"/>
      <c r="L1548" s="22"/>
      <c r="M1548" s="22"/>
      <c r="N1548" s="22"/>
      <c r="O1548" s="22"/>
      <c r="P1548" s="22"/>
      <c r="Q1548" s="22"/>
      <c r="R1548" s="22"/>
    </row>
    <row r="1549" spans="3:18" x14ac:dyDescent="0.25">
      <c r="C1549" s="8"/>
      <c r="D1549" s="22"/>
      <c r="E1549" s="22"/>
      <c r="F1549" s="22"/>
      <c r="G1549" s="22"/>
      <c r="H1549" s="22"/>
      <c r="I1549" s="22"/>
      <c r="J1549" s="22"/>
      <c r="K1549" s="22"/>
      <c r="L1549" s="22"/>
      <c r="M1549" s="22"/>
      <c r="N1549" s="22"/>
      <c r="O1549" s="22"/>
      <c r="P1549" s="22"/>
      <c r="Q1549" s="22"/>
      <c r="R1549" s="22"/>
    </row>
    <row r="1550" spans="3:18" x14ac:dyDescent="0.25">
      <c r="C1550" s="8"/>
      <c r="D1550" s="22"/>
      <c r="E1550" s="22"/>
      <c r="F1550" s="22"/>
      <c r="G1550" s="22"/>
      <c r="H1550" s="22"/>
      <c r="I1550" s="22"/>
      <c r="J1550" s="22"/>
      <c r="K1550" s="22"/>
      <c r="L1550" s="22"/>
      <c r="M1550" s="22"/>
      <c r="N1550" s="22"/>
      <c r="O1550" s="22"/>
      <c r="P1550" s="22"/>
      <c r="Q1550" s="22"/>
      <c r="R1550" s="22"/>
    </row>
    <row r="1551" spans="3:18" x14ac:dyDescent="0.25">
      <c r="C1551" s="8"/>
      <c r="D1551" s="22"/>
      <c r="E1551" s="22"/>
      <c r="F1551" s="22"/>
      <c r="G1551" s="22"/>
      <c r="H1551" s="22"/>
      <c r="I1551" s="22"/>
      <c r="J1551" s="22"/>
      <c r="K1551" s="22"/>
      <c r="L1551" s="22"/>
      <c r="M1551" s="22"/>
      <c r="N1551" s="22"/>
      <c r="O1551" s="22"/>
      <c r="P1551" s="22"/>
      <c r="Q1551" s="22"/>
      <c r="R1551" s="22"/>
    </row>
    <row r="1552" spans="3:18" x14ac:dyDescent="0.25">
      <c r="C1552" s="8"/>
      <c r="D1552" s="22"/>
      <c r="E1552" s="22"/>
      <c r="F1552" s="22"/>
      <c r="G1552" s="22"/>
      <c r="H1552" s="22"/>
      <c r="I1552" s="22"/>
      <c r="J1552" s="22"/>
      <c r="K1552" s="22"/>
      <c r="L1552" s="22"/>
      <c r="M1552" s="22"/>
      <c r="N1552" s="22"/>
      <c r="O1552" s="22"/>
      <c r="P1552" s="22"/>
      <c r="Q1552" s="22"/>
      <c r="R1552" s="22"/>
    </row>
    <row r="1553" spans="3:18" x14ac:dyDescent="0.25">
      <c r="C1553" s="8"/>
      <c r="D1553" s="22"/>
      <c r="E1553" s="22"/>
      <c r="F1553" s="22"/>
      <c r="G1553" s="22"/>
      <c r="H1553" s="22"/>
      <c r="I1553" s="22"/>
      <c r="J1553" s="22"/>
      <c r="K1553" s="22"/>
      <c r="L1553" s="22"/>
      <c r="M1553" s="22"/>
      <c r="N1553" s="22"/>
      <c r="O1553" s="22"/>
      <c r="P1553" s="22"/>
      <c r="Q1553" s="22"/>
      <c r="R1553" s="22"/>
    </row>
    <row r="1554" spans="3:18" x14ac:dyDescent="0.25">
      <c r="C1554" s="8"/>
      <c r="D1554" s="22"/>
      <c r="E1554" s="22"/>
      <c r="F1554" s="22"/>
      <c r="G1554" s="22"/>
      <c r="H1554" s="22"/>
      <c r="I1554" s="22"/>
      <c r="J1554" s="22"/>
      <c r="K1554" s="22"/>
      <c r="L1554" s="22"/>
      <c r="M1554" s="22"/>
      <c r="N1554" s="22"/>
      <c r="O1554" s="22"/>
      <c r="P1554" s="22"/>
      <c r="Q1554" s="22"/>
      <c r="R1554" s="22"/>
    </row>
    <row r="1555" spans="3:18" x14ac:dyDescent="0.25">
      <c r="C1555" s="8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  <c r="P1555" s="22"/>
      <c r="Q1555" s="22"/>
      <c r="R1555" s="22"/>
    </row>
    <row r="1556" spans="3:18" x14ac:dyDescent="0.25">
      <c r="C1556" s="8"/>
      <c r="D1556" s="22"/>
      <c r="E1556" s="22"/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/>
      <c r="Q1556" s="22"/>
      <c r="R1556" s="22"/>
    </row>
    <row r="1557" spans="3:18" x14ac:dyDescent="0.25">
      <c r="C1557" s="8"/>
      <c r="D1557" s="22"/>
      <c r="E1557" s="22"/>
      <c r="F1557" s="22"/>
      <c r="G1557" s="22"/>
      <c r="H1557" s="22"/>
      <c r="I1557" s="22"/>
      <c r="J1557" s="22"/>
      <c r="K1557" s="22"/>
      <c r="L1557" s="22"/>
      <c r="M1557" s="22"/>
      <c r="N1557" s="22"/>
      <c r="O1557" s="22"/>
      <c r="P1557" s="22"/>
      <c r="Q1557" s="22"/>
      <c r="R1557" s="22"/>
    </row>
    <row r="1558" spans="3:18" x14ac:dyDescent="0.25">
      <c r="C1558" s="8"/>
      <c r="D1558" s="22"/>
      <c r="E1558" s="22"/>
      <c r="F1558" s="22"/>
      <c r="G1558" s="22"/>
      <c r="H1558" s="22"/>
      <c r="I1558" s="22"/>
      <c r="J1558" s="22"/>
      <c r="K1558" s="22"/>
      <c r="L1558" s="22"/>
      <c r="M1558" s="22"/>
      <c r="N1558" s="22"/>
      <c r="O1558" s="22"/>
      <c r="P1558" s="22"/>
      <c r="Q1558" s="22"/>
      <c r="R1558" s="22"/>
    </row>
    <row r="1559" spans="3:18" x14ac:dyDescent="0.25">
      <c r="C1559" s="8"/>
      <c r="D1559" s="22"/>
      <c r="E1559" s="22"/>
      <c r="F1559" s="22"/>
      <c r="G1559" s="22"/>
      <c r="H1559" s="22"/>
      <c r="I1559" s="22"/>
      <c r="J1559" s="22"/>
      <c r="K1559" s="22"/>
      <c r="L1559" s="22"/>
      <c r="M1559" s="22"/>
      <c r="N1559" s="22"/>
      <c r="O1559" s="22"/>
      <c r="P1559" s="22"/>
      <c r="Q1559" s="22"/>
      <c r="R1559" s="22"/>
    </row>
    <row r="1560" spans="3:18" x14ac:dyDescent="0.25">
      <c r="C1560" s="8"/>
      <c r="D1560" s="22"/>
      <c r="E1560" s="22"/>
      <c r="F1560" s="22"/>
      <c r="G1560" s="22"/>
      <c r="H1560" s="22"/>
      <c r="I1560" s="22"/>
      <c r="J1560" s="22"/>
      <c r="K1560" s="22"/>
      <c r="L1560" s="22"/>
      <c r="M1560" s="22"/>
      <c r="N1560" s="22"/>
      <c r="O1560" s="22"/>
      <c r="P1560" s="22"/>
      <c r="Q1560" s="22"/>
      <c r="R1560" s="22"/>
    </row>
    <row r="1561" spans="3:18" x14ac:dyDescent="0.25">
      <c r="C1561" s="8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</row>
    <row r="1562" spans="3:18" x14ac:dyDescent="0.25">
      <c r="C1562" s="8"/>
      <c r="D1562" s="22"/>
      <c r="E1562" s="22"/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  <c r="P1562" s="22"/>
      <c r="Q1562" s="22"/>
      <c r="R1562" s="22"/>
    </row>
    <row r="1563" spans="3:18" x14ac:dyDescent="0.25">
      <c r="C1563" s="8"/>
      <c r="D1563" s="22"/>
      <c r="E1563" s="22"/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  <c r="P1563" s="22"/>
      <c r="Q1563" s="22"/>
      <c r="R1563" s="22"/>
    </row>
    <row r="1564" spans="3:18" x14ac:dyDescent="0.25">
      <c r="C1564" s="8"/>
      <c r="D1564" s="22"/>
      <c r="E1564" s="22"/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  <c r="P1564" s="22"/>
      <c r="Q1564" s="22"/>
      <c r="R1564" s="22"/>
    </row>
    <row r="1565" spans="3:18" x14ac:dyDescent="0.25">
      <c r="C1565" s="8"/>
      <c r="D1565" s="22"/>
      <c r="E1565" s="22"/>
      <c r="F1565" s="22"/>
      <c r="G1565" s="22"/>
      <c r="H1565" s="22"/>
      <c r="I1565" s="22"/>
      <c r="J1565" s="22"/>
      <c r="K1565" s="22"/>
      <c r="L1565" s="22"/>
      <c r="M1565" s="22"/>
      <c r="N1565" s="22"/>
      <c r="O1565" s="22"/>
      <c r="P1565" s="22"/>
      <c r="Q1565" s="22"/>
      <c r="R1565" s="22"/>
    </row>
    <row r="1566" spans="3:18" x14ac:dyDescent="0.25">
      <c r="C1566" s="8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  <c r="P1566" s="22"/>
      <c r="Q1566" s="22"/>
      <c r="R1566" s="22"/>
    </row>
    <row r="1567" spans="3:18" x14ac:dyDescent="0.25">
      <c r="C1567" s="8"/>
      <c r="D1567" s="22"/>
      <c r="E1567" s="22"/>
      <c r="F1567" s="22"/>
      <c r="G1567" s="22"/>
      <c r="H1567" s="22"/>
      <c r="I1567" s="22"/>
      <c r="J1567" s="22"/>
      <c r="K1567" s="22"/>
      <c r="L1567" s="22"/>
      <c r="M1567" s="22"/>
      <c r="N1567" s="22"/>
      <c r="O1567" s="22"/>
      <c r="P1567" s="22"/>
      <c r="Q1567" s="22"/>
      <c r="R1567" s="22"/>
    </row>
    <row r="1568" spans="3:18" x14ac:dyDescent="0.25">
      <c r="C1568" s="8"/>
      <c r="D1568" s="22"/>
      <c r="E1568" s="22"/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  <c r="P1568" s="22"/>
      <c r="Q1568" s="22"/>
      <c r="R1568" s="22"/>
    </row>
    <row r="1569" spans="3:18" x14ac:dyDescent="0.25">
      <c r="C1569" s="8"/>
      <c r="D1569" s="22"/>
      <c r="E1569" s="22"/>
      <c r="F1569" s="22"/>
      <c r="G1569" s="22"/>
      <c r="H1569" s="22"/>
      <c r="I1569" s="22"/>
      <c r="J1569" s="22"/>
      <c r="K1569" s="22"/>
      <c r="L1569" s="22"/>
      <c r="M1569" s="22"/>
      <c r="N1569" s="22"/>
      <c r="O1569" s="22"/>
      <c r="P1569" s="22"/>
      <c r="Q1569" s="22"/>
      <c r="R1569" s="22"/>
    </row>
    <row r="1570" spans="3:18" x14ac:dyDescent="0.25">
      <c r="C1570" s="8"/>
      <c r="D1570" s="22"/>
      <c r="E1570" s="22"/>
      <c r="F1570" s="22"/>
      <c r="G1570" s="22"/>
      <c r="H1570" s="22"/>
      <c r="I1570" s="22"/>
      <c r="J1570" s="22"/>
      <c r="K1570" s="22"/>
      <c r="L1570" s="22"/>
      <c r="M1570" s="22"/>
      <c r="N1570" s="22"/>
      <c r="O1570" s="22"/>
      <c r="P1570" s="22"/>
      <c r="Q1570" s="22"/>
      <c r="R1570" s="22"/>
    </row>
    <row r="1571" spans="3:18" x14ac:dyDescent="0.25">
      <c r="C1571" s="8"/>
      <c r="D1571" s="22"/>
      <c r="E1571" s="22"/>
      <c r="F1571" s="22"/>
      <c r="G1571" s="22"/>
      <c r="H1571" s="22"/>
      <c r="I1571" s="22"/>
      <c r="J1571" s="22"/>
      <c r="K1571" s="22"/>
      <c r="L1571" s="22"/>
      <c r="M1571" s="22"/>
      <c r="N1571" s="22"/>
      <c r="O1571" s="22"/>
      <c r="P1571" s="22"/>
      <c r="Q1571" s="22"/>
      <c r="R1571" s="22"/>
    </row>
    <row r="1572" spans="3:18" x14ac:dyDescent="0.25">
      <c r="C1572" s="8"/>
      <c r="D1572" s="22"/>
      <c r="E1572" s="22"/>
      <c r="F1572" s="22"/>
      <c r="G1572" s="22"/>
      <c r="H1572" s="22"/>
      <c r="I1572" s="22"/>
      <c r="J1572" s="22"/>
      <c r="K1572" s="22"/>
      <c r="L1572" s="22"/>
      <c r="M1572" s="22"/>
      <c r="N1572" s="22"/>
      <c r="O1572" s="22"/>
      <c r="P1572" s="22"/>
      <c r="Q1572" s="22"/>
      <c r="R1572" s="22"/>
    </row>
    <row r="1573" spans="3:18" x14ac:dyDescent="0.25">
      <c r="C1573" s="8"/>
      <c r="D1573" s="22"/>
      <c r="E1573" s="22"/>
      <c r="F1573" s="22"/>
      <c r="G1573" s="22"/>
      <c r="H1573" s="22"/>
      <c r="I1573" s="22"/>
      <c r="J1573" s="22"/>
      <c r="K1573" s="22"/>
      <c r="L1573" s="22"/>
      <c r="M1573" s="22"/>
      <c r="N1573" s="22"/>
      <c r="O1573" s="22"/>
      <c r="P1573" s="22"/>
      <c r="Q1573" s="22"/>
      <c r="R1573" s="22"/>
    </row>
    <row r="1574" spans="3:18" x14ac:dyDescent="0.25">
      <c r="C1574" s="8"/>
      <c r="D1574" s="22"/>
      <c r="E1574" s="22"/>
      <c r="F1574" s="22"/>
      <c r="G1574" s="22"/>
      <c r="H1574" s="22"/>
      <c r="I1574" s="22"/>
      <c r="J1574" s="22"/>
      <c r="K1574" s="22"/>
      <c r="L1574" s="22"/>
      <c r="M1574" s="22"/>
      <c r="N1574" s="22"/>
      <c r="O1574" s="22"/>
      <c r="P1574" s="22"/>
      <c r="Q1574" s="22"/>
      <c r="R1574" s="22"/>
    </row>
    <row r="1575" spans="3:18" x14ac:dyDescent="0.25">
      <c r="C1575" s="8"/>
      <c r="D1575" s="22"/>
      <c r="E1575" s="22"/>
      <c r="F1575" s="22"/>
      <c r="G1575" s="22"/>
      <c r="H1575" s="22"/>
      <c r="I1575" s="22"/>
      <c r="J1575" s="22"/>
      <c r="K1575" s="22"/>
      <c r="L1575" s="22"/>
      <c r="M1575" s="22"/>
      <c r="N1575" s="22"/>
      <c r="O1575" s="22"/>
      <c r="P1575" s="22"/>
      <c r="Q1575" s="22"/>
      <c r="R1575" s="22"/>
    </row>
    <row r="1576" spans="3:18" x14ac:dyDescent="0.25">
      <c r="C1576" s="8"/>
      <c r="D1576" s="22"/>
      <c r="E1576" s="22"/>
      <c r="F1576" s="22"/>
      <c r="G1576" s="22"/>
      <c r="H1576" s="22"/>
      <c r="I1576" s="22"/>
      <c r="J1576" s="22"/>
      <c r="K1576" s="22"/>
      <c r="L1576" s="22"/>
      <c r="M1576" s="22"/>
      <c r="N1576" s="22"/>
      <c r="O1576" s="22"/>
      <c r="P1576" s="22"/>
      <c r="Q1576" s="22"/>
      <c r="R1576" s="22"/>
    </row>
    <row r="1577" spans="3:18" x14ac:dyDescent="0.25">
      <c r="C1577" s="8"/>
      <c r="D1577" s="22"/>
      <c r="E1577" s="22"/>
      <c r="F1577" s="22"/>
      <c r="G1577" s="22"/>
      <c r="H1577" s="22"/>
      <c r="I1577" s="22"/>
      <c r="J1577" s="22"/>
      <c r="K1577" s="22"/>
      <c r="L1577" s="22"/>
      <c r="M1577" s="22"/>
      <c r="N1577" s="22"/>
      <c r="O1577" s="22"/>
      <c r="P1577" s="22"/>
      <c r="Q1577" s="22"/>
      <c r="R1577" s="22"/>
    </row>
    <row r="1578" spans="3:18" x14ac:dyDescent="0.25">
      <c r="C1578" s="8"/>
      <c r="D1578" s="22"/>
      <c r="E1578" s="22"/>
      <c r="F1578" s="22"/>
      <c r="G1578" s="22"/>
      <c r="H1578" s="22"/>
      <c r="I1578" s="22"/>
      <c r="J1578" s="22"/>
      <c r="K1578" s="22"/>
      <c r="L1578" s="22"/>
      <c r="M1578" s="22"/>
      <c r="N1578" s="22"/>
      <c r="O1578" s="22"/>
      <c r="P1578" s="22"/>
      <c r="Q1578" s="22"/>
      <c r="R1578" s="22"/>
    </row>
    <row r="1579" spans="3:18" x14ac:dyDescent="0.25">
      <c r="C1579" s="8"/>
      <c r="D1579" s="22"/>
      <c r="E1579" s="22"/>
      <c r="F1579" s="22"/>
      <c r="G1579" s="22"/>
      <c r="H1579" s="22"/>
      <c r="I1579" s="22"/>
      <c r="J1579" s="22"/>
      <c r="K1579" s="22"/>
      <c r="L1579" s="22"/>
      <c r="M1579" s="22"/>
      <c r="N1579" s="22"/>
      <c r="O1579" s="22"/>
      <c r="P1579" s="22"/>
      <c r="Q1579" s="22"/>
      <c r="R1579" s="22"/>
    </row>
    <row r="1580" spans="3:18" x14ac:dyDescent="0.25">
      <c r="C1580" s="8"/>
      <c r="D1580" s="22"/>
      <c r="E1580" s="22"/>
      <c r="F1580" s="22"/>
      <c r="G1580" s="22"/>
      <c r="H1580" s="22"/>
      <c r="I1580" s="22"/>
      <c r="J1580" s="22"/>
      <c r="K1580" s="22"/>
      <c r="L1580" s="22"/>
      <c r="M1580" s="22"/>
      <c r="N1580" s="22"/>
      <c r="O1580" s="22"/>
      <c r="P1580" s="22"/>
      <c r="Q1580" s="22"/>
      <c r="R1580" s="22"/>
    </row>
    <row r="1581" spans="3:18" x14ac:dyDescent="0.25">
      <c r="C1581" s="8"/>
      <c r="D1581" s="22"/>
      <c r="E1581" s="22"/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  <c r="P1581" s="22"/>
      <c r="Q1581" s="22"/>
      <c r="R1581" s="22"/>
    </row>
    <row r="1582" spans="3:18" x14ac:dyDescent="0.25">
      <c r="C1582" s="8"/>
      <c r="D1582" s="22"/>
      <c r="E1582" s="22"/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  <c r="P1582" s="22"/>
      <c r="Q1582" s="22"/>
      <c r="R1582" s="22"/>
    </row>
    <row r="1583" spans="3:18" x14ac:dyDescent="0.25">
      <c r="C1583" s="8"/>
      <c r="D1583" s="22"/>
      <c r="E1583" s="22"/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</row>
    <row r="1584" spans="3:18" x14ac:dyDescent="0.25">
      <c r="C1584" s="8"/>
      <c r="D1584" s="22"/>
      <c r="E1584" s="22"/>
      <c r="F1584" s="22"/>
      <c r="G1584" s="22"/>
      <c r="H1584" s="22"/>
      <c r="I1584" s="22"/>
      <c r="J1584" s="22"/>
      <c r="K1584" s="22"/>
      <c r="L1584" s="22"/>
      <c r="M1584" s="22"/>
      <c r="N1584" s="22"/>
      <c r="O1584" s="22"/>
      <c r="P1584" s="22"/>
      <c r="Q1584" s="22"/>
      <c r="R1584" s="22"/>
    </row>
    <row r="1585" spans="3:18" x14ac:dyDescent="0.25">
      <c r="C1585" s="8"/>
      <c r="D1585" s="22"/>
      <c r="E1585" s="22"/>
      <c r="F1585" s="22"/>
      <c r="G1585" s="22"/>
      <c r="H1585" s="22"/>
      <c r="I1585" s="22"/>
      <c r="J1585" s="22"/>
      <c r="K1585" s="22"/>
      <c r="L1585" s="22"/>
      <c r="M1585" s="22"/>
      <c r="N1585" s="22"/>
      <c r="O1585" s="22"/>
      <c r="P1585" s="22"/>
      <c r="Q1585" s="22"/>
      <c r="R1585" s="22"/>
    </row>
    <row r="1586" spans="3:18" x14ac:dyDescent="0.25">
      <c r="C1586" s="8"/>
      <c r="D1586" s="22"/>
      <c r="E1586" s="22"/>
      <c r="F1586" s="22"/>
      <c r="G1586" s="22"/>
      <c r="H1586" s="22"/>
      <c r="I1586" s="22"/>
      <c r="J1586" s="22"/>
      <c r="K1586" s="22"/>
      <c r="L1586" s="22"/>
      <c r="M1586" s="22"/>
      <c r="N1586" s="22"/>
      <c r="O1586" s="22"/>
      <c r="P1586" s="22"/>
      <c r="Q1586" s="22"/>
      <c r="R1586" s="22"/>
    </row>
    <row r="1587" spans="3:18" x14ac:dyDescent="0.25">
      <c r="C1587" s="8"/>
      <c r="D1587" s="22"/>
      <c r="E1587" s="22"/>
      <c r="F1587" s="22"/>
      <c r="G1587" s="22"/>
      <c r="H1587" s="22"/>
      <c r="I1587" s="22"/>
      <c r="J1587" s="22"/>
      <c r="K1587" s="22"/>
      <c r="L1587" s="22"/>
      <c r="M1587" s="22"/>
      <c r="N1587" s="22"/>
      <c r="O1587" s="22"/>
      <c r="P1587" s="22"/>
      <c r="Q1587" s="22"/>
      <c r="R1587" s="22"/>
    </row>
    <row r="1588" spans="3:18" x14ac:dyDescent="0.25">
      <c r="C1588" s="8"/>
      <c r="D1588" s="22"/>
      <c r="E1588" s="22"/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</row>
    <row r="1589" spans="3:18" x14ac:dyDescent="0.25">
      <c r="C1589" s="8"/>
      <c r="D1589" s="22"/>
      <c r="E1589" s="22"/>
      <c r="F1589" s="22"/>
      <c r="G1589" s="22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</row>
    <row r="1590" spans="3:18" x14ac:dyDescent="0.25">
      <c r="C1590" s="8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N1590" s="22"/>
      <c r="O1590" s="22"/>
      <c r="P1590" s="22"/>
      <c r="Q1590" s="22"/>
      <c r="R1590" s="22"/>
    </row>
    <row r="1591" spans="3:18" x14ac:dyDescent="0.25">
      <c r="C1591" s="8"/>
      <c r="D1591" s="22"/>
      <c r="E1591" s="22"/>
      <c r="F1591" s="22"/>
      <c r="G1591" s="22"/>
      <c r="H1591" s="22"/>
      <c r="I1591" s="22"/>
      <c r="J1591" s="22"/>
      <c r="K1591" s="22"/>
      <c r="L1591" s="22"/>
      <c r="M1591" s="22"/>
      <c r="N1591" s="22"/>
      <c r="O1591" s="22"/>
      <c r="P1591" s="22"/>
      <c r="Q1591" s="22"/>
      <c r="R1591" s="22"/>
    </row>
    <row r="1592" spans="3:18" x14ac:dyDescent="0.25">
      <c r="C1592" s="8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2"/>
    </row>
    <row r="1593" spans="3:18" x14ac:dyDescent="0.25">
      <c r="C1593" s="8"/>
      <c r="D1593" s="22"/>
      <c r="E1593" s="22"/>
      <c r="F1593" s="22"/>
      <c r="G1593" s="22"/>
      <c r="H1593" s="22"/>
      <c r="I1593" s="22"/>
      <c r="J1593" s="22"/>
      <c r="K1593" s="22"/>
      <c r="L1593" s="22"/>
      <c r="M1593" s="22"/>
      <c r="N1593" s="22"/>
      <c r="O1593" s="22"/>
      <c r="P1593" s="22"/>
      <c r="Q1593" s="22"/>
      <c r="R1593" s="22"/>
    </row>
    <row r="1594" spans="3:18" x14ac:dyDescent="0.25">
      <c r="C1594" s="8"/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N1594" s="22"/>
      <c r="O1594" s="22"/>
      <c r="P1594" s="22"/>
      <c r="Q1594" s="22"/>
      <c r="R1594" s="22"/>
    </row>
    <row r="1595" spans="3:18" x14ac:dyDescent="0.25">
      <c r="C1595" s="8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</row>
    <row r="1596" spans="3:18" x14ac:dyDescent="0.25">
      <c r="C1596" s="8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  <c r="P1596" s="22"/>
      <c r="Q1596" s="22"/>
      <c r="R1596" s="22"/>
    </row>
    <row r="1597" spans="3:18" x14ac:dyDescent="0.25">
      <c r="C1597" s="8"/>
      <c r="D1597" s="22"/>
      <c r="E1597" s="22"/>
      <c r="F1597" s="22"/>
      <c r="G1597" s="22"/>
      <c r="H1597" s="22"/>
      <c r="I1597" s="22"/>
      <c r="J1597" s="22"/>
      <c r="K1597" s="22"/>
      <c r="L1597" s="22"/>
      <c r="M1597" s="22"/>
      <c r="N1597" s="22"/>
      <c r="O1597" s="22"/>
      <c r="P1597" s="22"/>
      <c r="Q1597" s="22"/>
      <c r="R1597" s="22"/>
    </row>
    <row r="1598" spans="3:18" x14ac:dyDescent="0.25">
      <c r="C1598" s="8"/>
      <c r="D1598" s="22"/>
      <c r="E1598" s="22"/>
      <c r="F1598" s="22"/>
      <c r="G1598" s="22"/>
      <c r="H1598" s="22"/>
      <c r="I1598" s="22"/>
      <c r="J1598" s="22"/>
      <c r="K1598" s="22"/>
      <c r="L1598" s="22"/>
      <c r="M1598" s="22"/>
      <c r="N1598" s="22"/>
      <c r="O1598" s="22"/>
      <c r="P1598" s="22"/>
      <c r="Q1598" s="22"/>
      <c r="R1598" s="22"/>
    </row>
    <row r="1599" spans="3:18" x14ac:dyDescent="0.25">
      <c r="C1599" s="8"/>
      <c r="D1599" s="22"/>
      <c r="E1599" s="22"/>
      <c r="F1599" s="22"/>
      <c r="G1599" s="22"/>
      <c r="H1599" s="22"/>
      <c r="I1599" s="22"/>
      <c r="J1599" s="22"/>
      <c r="K1599" s="22"/>
      <c r="L1599" s="22"/>
      <c r="M1599" s="22"/>
      <c r="N1599" s="22"/>
      <c r="O1599" s="22"/>
      <c r="P1599" s="22"/>
      <c r="Q1599" s="22"/>
      <c r="R1599" s="22"/>
    </row>
    <row r="1600" spans="3:18" x14ac:dyDescent="0.25">
      <c r="C1600" s="8"/>
      <c r="D1600" s="22"/>
      <c r="E1600" s="22"/>
      <c r="F1600" s="22"/>
      <c r="G1600" s="22"/>
      <c r="H1600" s="22"/>
      <c r="I1600" s="22"/>
      <c r="J1600" s="22"/>
      <c r="K1600" s="22"/>
      <c r="L1600" s="22"/>
      <c r="M1600" s="22"/>
      <c r="N1600" s="22"/>
      <c r="O1600" s="22"/>
      <c r="P1600" s="22"/>
      <c r="Q1600" s="22"/>
      <c r="R1600" s="22"/>
    </row>
    <row r="1601" spans="3:18" x14ac:dyDescent="0.25">
      <c r="C1601" s="8"/>
      <c r="D1601" s="22"/>
      <c r="E1601" s="22"/>
      <c r="F1601" s="22"/>
      <c r="G1601" s="22"/>
      <c r="H1601" s="22"/>
      <c r="I1601" s="22"/>
      <c r="J1601" s="22"/>
      <c r="K1601" s="22"/>
      <c r="L1601" s="22"/>
      <c r="M1601" s="22"/>
      <c r="N1601" s="22"/>
      <c r="O1601" s="22"/>
      <c r="P1601" s="22"/>
      <c r="Q1601" s="22"/>
      <c r="R1601" s="22"/>
    </row>
    <row r="1602" spans="3:18" x14ac:dyDescent="0.25">
      <c r="C1602" s="8"/>
      <c r="D1602" s="22"/>
      <c r="E1602" s="22"/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  <c r="P1602" s="22"/>
      <c r="Q1602" s="22"/>
      <c r="R1602" s="22"/>
    </row>
    <row r="1603" spans="3:18" x14ac:dyDescent="0.25">
      <c r="C1603" s="8"/>
      <c r="D1603" s="22"/>
      <c r="E1603" s="22"/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  <c r="P1603" s="22"/>
      <c r="Q1603" s="22"/>
      <c r="R1603" s="22"/>
    </row>
    <row r="1604" spans="3:18" x14ac:dyDescent="0.25">
      <c r="C1604" s="8"/>
      <c r="D1604" s="22"/>
      <c r="E1604" s="22"/>
      <c r="F1604" s="22"/>
      <c r="G1604" s="22"/>
      <c r="H1604" s="22"/>
      <c r="I1604" s="22"/>
      <c r="J1604" s="22"/>
      <c r="K1604" s="22"/>
      <c r="L1604" s="22"/>
      <c r="M1604" s="22"/>
      <c r="N1604" s="22"/>
      <c r="O1604" s="22"/>
      <c r="P1604" s="22"/>
      <c r="Q1604" s="22"/>
      <c r="R1604" s="22"/>
    </row>
    <row r="1605" spans="3:18" x14ac:dyDescent="0.25">
      <c r="C1605" s="8"/>
      <c r="D1605" s="22"/>
      <c r="E1605" s="22"/>
      <c r="F1605" s="22"/>
      <c r="G1605" s="22"/>
      <c r="H1605" s="22"/>
      <c r="I1605" s="22"/>
      <c r="J1605" s="22"/>
      <c r="K1605" s="22"/>
      <c r="L1605" s="22"/>
      <c r="M1605" s="22"/>
      <c r="N1605" s="22"/>
      <c r="O1605" s="22"/>
      <c r="P1605" s="22"/>
      <c r="Q1605" s="22"/>
      <c r="R1605" s="22"/>
    </row>
    <row r="1606" spans="3:18" x14ac:dyDescent="0.25">
      <c r="C1606" s="8"/>
      <c r="D1606" s="22"/>
      <c r="E1606" s="22"/>
      <c r="F1606" s="22"/>
      <c r="G1606" s="22"/>
      <c r="H1606" s="22"/>
      <c r="I1606" s="22"/>
      <c r="J1606" s="22"/>
      <c r="K1606" s="22"/>
      <c r="L1606" s="22"/>
      <c r="M1606" s="22"/>
      <c r="N1606" s="22"/>
      <c r="O1606" s="22"/>
      <c r="P1606" s="22"/>
      <c r="Q1606" s="22"/>
      <c r="R1606" s="22"/>
    </row>
    <row r="1607" spans="3:18" x14ac:dyDescent="0.25">
      <c r="C1607" s="8"/>
      <c r="D1607" s="22"/>
      <c r="E1607" s="22"/>
      <c r="F1607" s="22"/>
      <c r="G1607" s="22"/>
      <c r="H1607" s="22"/>
      <c r="I1607" s="22"/>
      <c r="J1607" s="22"/>
      <c r="K1607" s="22"/>
      <c r="L1607" s="22"/>
      <c r="M1607" s="22"/>
      <c r="N1607" s="22"/>
      <c r="O1607" s="22"/>
      <c r="P1607" s="22"/>
      <c r="Q1607" s="22"/>
      <c r="R1607" s="22"/>
    </row>
    <row r="1608" spans="3:18" x14ac:dyDescent="0.25">
      <c r="C1608" s="8"/>
      <c r="D1608" s="22"/>
      <c r="E1608" s="22"/>
      <c r="F1608" s="22"/>
      <c r="G1608" s="22"/>
      <c r="H1608" s="22"/>
      <c r="I1608" s="22"/>
      <c r="J1608" s="22"/>
      <c r="K1608" s="22"/>
      <c r="L1608" s="22"/>
      <c r="M1608" s="22"/>
      <c r="N1608" s="22"/>
      <c r="O1608" s="22"/>
      <c r="P1608" s="22"/>
      <c r="Q1608" s="22"/>
      <c r="R1608" s="22"/>
    </row>
    <row r="1609" spans="3:18" x14ac:dyDescent="0.25">
      <c r="C1609" s="8"/>
      <c r="D1609" s="22"/>
      <c r="E1609" s="22"/>
      <c r="F1609" s="22"/>
      <c r="G1609" s="22"/>
      <c r="H1609" s="22"/>
      <c r="I1609" s="22"/>
      <c r="J1609" s="22"/>
      <c r="K1609" s="22"/>
      <c r="L1609" s="22"/>
      <c r="M1609" s="22"/>
      <c r="N1609" s="22"/>
      <c r="O1609" s="22"/>
      <c r="P1609" s="22"/>
      <c r="Q1609" s="22"/>
      <c r="R1609" s="22"/>
    </row>
    <row r="1610" spans="3:18" x14ac:dyDescent="0.25">
      <c r="C1610" s="8"/>
      <c r="D1610" s="22"/>
      <c r="E1610" s="22"/>
      <c r="F1610" s="22"/>
      <c r="G1610" s="22"/>
      <c r="H1610" s="22"/>
      <c r="I1610" s="22"/>
      <c r="J1610" s="22"/>
      <c r="K1610" s="22"/>
      <c r="L1610" s="22"/>
      <c r="M1610" s="22"/>
      <c r="N1610" s="22"/>
      <c r="O1610" s="22"/>
      <c r="P1610" s="22"/>
      <c r="Q1610" s="22"/>
      <c r="R1610" s="22"/>
    </row>
    <row r="1611" spans="3:18" x14ac:dyDescent="0.25">
      <c r="C1611" s="8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  <c r="P1611" s="22"/>
      <c r="Q1611" s="22"/>
      <c r="R1611" s="22"/>
    </row>
    <row r="1612" spans="3:18" x14ac:dyDescent="0.25">
      <c r="C1612" s="8"/>
      <c r="D1612" s="22"/>
      <c r="E1612" s="22"/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/>
      <c r="R1612" s="22"/>
    </row>
    <row r="1613" spans="3:18" x14ac:dyDescent="0.25">
      <c r="C1613" s="8"/>
      <c r="D1613" s="22"/>
      <c r="E1613" s="22"/>
      <c r="F1613" s="22"/>
      <c r="G1613" s="22"/>
      <c r="H1613" s="22"/>
      <c r="I1613" s="22"/>
      <c r="J1613" s="22"/>
      <c r="K1613" s="22"/>
      <c r="L1613" s="22"/>
      <c r="M1613" s="22"/>
      <c r="N1613" s="22"/>
      <c r="O1613" s="22"/>
      <c r="P1613" s="22"/>
      <c r="Q1613" s="22"/>
      <c r="R1613" s="22"/>
    </row>
    <row r="1614" spans="3:18" x14ac:dyDescent="0.25">
      <c r="C1614" s="8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  <c r="P1614" s="22"/>
      <c r="Q1614" s="22"/>
      <c r="R1614" s="22"/>
    </row>
    <row r="1615" spans="3:18" x14ac:dyDescent="0.25">
      <c r="C1615" s="8"/>
      <c r="D1615" s="22"/>
      <c r="E1615" s="22"/>
      <c r="F1615" s="22"/>
      <c r="G1615" s="22"/>
      <c r="H1615" s="22"/>
      <c r="I1615" s="22"/>
      <c r="J1615" s="22"/>
      <c r="K1615" s="22"/>
      <c r="L1615" s="22"/>
      <c r="M1615" s="22"/>
      <c r="N1615" s="22"/>
      <c r="O1615" s="22"/>
      <c r="P1615" s="22"/>
      <c r="Q1615" s="22"/>
      <c r="R1615" s="22"/>
    </row>
    <row r="1616" spans="3:18" x14ac:dyDescent="0.25">
      <c r="C1616" s="8"/>
      <c r="D1616" s="22"/>
      <c r="E1616" s="22"/>
      <c r="F1616" s="22"/>
      <c r="G1616" s="22"/>
      <c r="H1616" s="22"/>
      <c r="I1616" s="22"/>
      <c r="J1616" s="22"/>
      <c r="K1616" s="22"/>
      <c r="L1616" s="22"/>
      <c r="M1616" s="22"/>
      <c r="N1616" s="22"/>
      <c r="O1616" s="22"/>
      <c r="P1616" s="22"/>
      <c r="Q1616" s="22"/>
      <c r="R1616" s="22"/>
    </row>
    <row r="1617" spans="3:18" x14ac:dyDescent="0.25">
      <c r="C1617" s="8"/>
      <c r="D1617" s="22"/>
      <c r="E1617" s="22"/>
      <c r="F1617" s="22"/>
      <c r="G1617" s="22"/>
      <c r="H1617" s="22"/>
      <c r="I1617" s="22"/>
      <c r="J1617" s="22"/>
      <c r="K1617" s="22"/>
      <c r="L1617" s="22"/>
      <c r="M1617" s="22"/>
      <c r="N1617" s="22"/>
      <c r="O1617" s="22"/>
      <c r="P1617" s="22"/>
      <c r="Q1617" s="22"/>
      <c r="R1617" s="22"/>
    </row>
    <row r="1618" spans="3:18" x14ac:dyDescent="0.25">
      <c r="C1618" s="8"/>
      <c r="D1618" s="22"/>
      <c r="E1618" s="22"/>
      <c r="F1618" s="22"/>
      <c r="G1618" s="22"/>
      <c r="H1618" s="22"/>
      <c r="I1618" s="22"/>
      <c r="J1618" s="22"/>
      <c r="K1618" s="22"/>
      <c r="L1618" s="22"/>
      <c r="M1618" s="22"/>
      <c r="N1618" s="22"/>
      <c r="O1618" s="22"/>
      <c r="P1618" s="22"/>
      <c r="Q1618" s="22"/>
      <c r="R1618" s="22"/>
    </row>
    <row r="1619" spans="3:18" x14ac:dyDescent="0.25">
      <c r="C1619" s="8"/>
      <c r="D1619" s="22"/>
      <c r="E1619" s="22"/>
      <c r="F1619" s="22"/>
      <c r="G1619" s="22"/>
      <c r="H1619" s="22"/>
      <c r="I1619" s="22"/>
      <c r="J1619" s="22"/>
      <c r="K1619" s="22"/>
      <c r="L1619" s="22"/>
      <c r="M1619" s="22"/>
      <c r="N1619" s="22"/>
      <c r="O1619" s="22"/>
      <c r="P1619" s="22"/>
      <c r="Q1619" s="22"/>
      <c r="R1619" s="22"/>
    </row>
    <row r="1620" spans="3:18" x14ac:dyDescent="0.25">
      <c r="C1620" s="8"/>
      <c r="D1620" s="22"/>
      <c r="E1620" s="22"/>
      <c r="F1620" s="22"/>
      <c r="G1620" s="22"/>
      <c r="H1620" s="22"/>
      <c r="I1620" s="22"/>
      <c r="J1620" s="22"/>
      <c r="K1620" s="22"/>
      <c r="L1620" s="22"/>
      <c r="M1620" s="22"/>
      <c r="N1620" s="22"/>
      <c r="O1620" s="22"/>
      <c r="P1620" s="22"/>
      <c r="Q1620" s="22"/>
      <c r="R1620" s="22"/>
    </row>
    <row r="1621" spans="3:18" x14ac:dyDescent="0.25">
      <c r="C1621" s="8"/>
      <c r="D1621" s="22"/>
      <c r="E1621" s="22"/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</row>
    <row r="1622" spans="3:18" x14ac:dyDescent="0.25">
      <c r="C1622" s="8"/>
      <c r="D1622" s="22"/>
      <c r="E1622" s="22"/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  <c r="P1622" s="22"/>
      <c r="Q1622" s="22"/>
      <c r="R1622" s="22"/>
    </row>
    <row r="1623" spans="3:18" x14ac:dyDescent="0.25">
      <c r="C1623" s="8"/>
      <c r="D1623" s="22"/>
      <c r="E1623" s="22"/>
      <c r="F1623" s="22"/>
      <c r="G1623" s="22"/>
      <c r="H1623" s="22"/>
      <c r="I1623" s="22"/>
      <c r="J1623" s="22"/>
      <c r="K1623" s="22"/>
      <c r="L1623" s="22"/>
      <c r="M1623" s="22"/>
      <c r="N1623" s="22"/>
      <c r="O1623" s="22"/>
      <c r="P1623" s="22"/>
      <c r="Q1623" s="22"/>
      <c r="R1623" s="22"/>
    </row>
    <row r="1624" spans="3:18" x14ac:dyDescent="0.25">
      <c r="C1624" s="8"/>
      <c r="D1624" s="22"/>
      <c r="E1624" s="22"/>
      <c r="F1624" s="22"/>
      <c r="G1624" s="22"/>
      <c r="H1624" s="22"/>
      <c r="I1624" s="22"/>
      <c r="J1624" s="22"/>
      <c r="K1624" s="22"/>
      <c r="L1624" s="22"/>
      <c r="M1624" s="22"/>
      <c r="N1624" s="22"/>
      <c r="O1624" s="22"/>
      <c r="P1624" s="22"/>
      <c r="Q1624" s="22"/>
      <c r="R1624" s="22"/>
    </row>
    <row r="1625" spans="3:18" x14ac:dyDescent="0.25">
      <c r="C1625" s="8"/>
      <c r="D1625" s="22"/>
      <c r="E1625" s="22"/>
      <c r="F1625" s="22"/>
      <c r="G1625" s="22"/>
      <c r="H1625" s="22"/>
      <c r="I1625" s="22"/>
      <c r="J1625" s="22"/>
      <c r="K1625" s="22"/>
      <c r="L1625" s="22"/>
      <c r="M1625" s="22"/>
      <c r="N1625" s="22"/>
      <c r="O1625" s="22"/>
      <c r="P1625" s="22"/>
      <c r="Q1625" s="22"/>
      <c r="R1625" s="22"/>
    </row>
    <row r="1626" spans="3:18" x14ac:dyDescent="0.25">
      <c r="C1626" s="8"/>
      <c r="D1626" s="22"/>
      <c r="E1626" s="22"/>
      <c r="F1626" s="22"/>
      <c r="G1626" s="22"/>
      <c r="H1626" s="22"/>
      <c r="I1626" s="22"/>
      <c r="J1626" s="22"/>
      <c r="K1626" s="22"/>
      <c r="L1626" s="22"/>
      <c r="M1626" s="22"/>
      <c r="N1626" s="22"/>
      <c r="O1626" s="22"/>
      <c r="P1626" s="22"/>
      <c r="Q1626" s="22"/>
      <c r="R1626" s="22"/>
    </row>
    <row r="1627" spans="3:18" x14ac:dyDescent="0.25">
      <c r="C1627" s="8"/>
      <c r="D1627" s="22"/>
      <c r="E1627" s="22"/>
      <c r="F1627" s="22"/>
      <c r="G1627" s="22"/>
      <c r="H1627" s="22"/>
      <c r="I1627" s="22"/>
      <c r="J1627" s="22"/>
      <c r="K1627" s="22"/>
      <c r="L1627" s="22"/>
      <c r="M1627" s="22"/>
      <c r="N1627" s="22"/>
      <c r="O1627" s="22"/>
      <c r="P1627" s="22"/>
      <c r="Q1627" s="22"/>
      <c r="R1627" s="22"/>
    </row>
    <row r="1628" spans="3:18" x14ac:dyDescent="0.25">
      <c r="C1628" s="8"/>
      <c r="D1628" s="22"/>
      <c r="E1628" s="22"/>
      <c r="F1628" s="22"/>
      <c r="G1628" s="22"/>
      <c r="H1628" s="22"/>
      <c r="I1628" s="22"/>
      <c r="J1628" s="22"/>
      <c r="K1628" s="22"/>
      <c r="L1628" s="22"/>
      <c r="M1628" s="22"/>
      <c r="N1628" s="22"/>
      <c r="O1628" s="22"/>
      <c r="P1628" s="22"/>
      <c r="Q1628" s="22"/>
      <c r="R1628" s="22"/>
    </row>
    <row r="1629" spans="3:18" x14ac:dyDescent="0.25">
      <c r="C1629" s="8"/>
      <c r="D1629" s="22"/>
      <c r="E1629" s="22"/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  <c r="P1629" s="22"/>
      <c r="Q1629" s="22"/>
      <c r="R1629" s="22"/>
    </row>
    <row r="1630" spans="3:18" x14ac:dyDescent="0.25">
      <c r="C1630" s="8"/>
      <c r="D1630" s="22"/>
      <c r="E1630" s="22"/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  <c r="P1630" s="22"/>
      <c r="Q1630" s="22"/>
      <c r="R1630" s="22"/>
    </row>
    <row r="1631" spans="3:18" x14ac:dyDescent="0.25">
      <c r="C1631" s="8"/>
      <c r="D1631" s="22"/>
      <c r="E1631" s="22"/>
      <c r="F1631" s="22"/>
      <c r="G1631" s="22"/>
      <c r="H1631" s="22"/>
      <c r="I1631" s="22"/>
      <c r="J1631" s="22"/>
      <c r="K1631" s="22"/>
      <c r="L1631" s="22"/>
      <c r="M1631" s="22"/>
      <c r="N1631" s="22"/>
      <c r="O1631" s="22"/>
      <c r="P1631" s="22"/>
      <c r="Q1631" s="22"/>
      <c r="R1631" s="22"/>
    </row>
    <row r="1632" spans="3:18" x14ac:dyDescent="0.25">
      <c r="C1632" s="8"/>
      <c r="D1632" s="22"/>
      <c r="E1632" s="22"/>
      <c r="F1632" s="22"/>
      <c r="G1632" s="22"/>
      <c r="H1632" s="22"/>
      <c r="I1632" s="22"/>
      <c r="J1632" s="22"/>
      <c r="K1632" s="22"/>
      <c r="L1632" s="22"/>
      <c r="M1632" s="22"/>
      <c r="N1632" s="22"/>
      <c r="O1632" s="22"/>
      <c r="P1632" s="22"/>
      <c r="Q1632" s="22"/>
      <c r="R1632" s="22"/>
    </row>
    <row r="1633" spans="3:18" x14ac:dyDescent="0.25">
      <c r="C1633" s="8"/>
      <c r="D1633" s="22"/>
      <c r="E1633" s="22"/>
      <c r="F1633" s="22"/>
      <c r="G1633" s="22"/>
      <c r="H1633" s="22"/>
      <c r="I1633" s="22"/>
      <c r="J1633" s="22"/>
      <c r="K1633" s="22"/>
      <c r="L1633" s="22"/>
      <c r="M1633" s="22"/>
      <c r="N1633" s="22"/>
      <c r="O1633" s="22"/>
      <c r="P1633" s="22"/>
      <c r="Q1633" s="22"/>
      <c r="R1633" s="22"/>
    </row>
    <row r="1634" spans="3:18" x14ac:dyDescent="0.25">
      <c r="C1634" s="8"/>
      <c r="D1634" s="22"/>
      <c r="E1634" s="22"/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  <c r="P1634" s="22"/>
      <c r="Q1634" s="22"/>
      <c r="R1634" s="22"/>
    </row>
    <row r="1635" spans="3:18" x14ac:dyDescent="0.25">
      <c r="C1635" s="8"/>
      <c r="D1635" s="22"/>
      <c r="E1635" s="22"/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  <c r="P1635" s="22"/>
      <c r="Q1635" s="22"/>
      <c r="R1635" s="22"/>
    </row>
    <row r="1636" spans="3:18" x14ac:dyDescent="0.25">
      <c r="C1636" s="8"/>
      <c r="D1636" s="22"/>
      <c r="E1636" s="22"/>
      <c r="F1636" s="22"/>
      <c r="G1636" s="22"/>
      <c r="H1636" s="22"/>
      <c r="I1636" s="22"/>
      <c r="J1636" s="22"/>
      <c r="K1636" s="22"/>
      <c r="L1636" s="22"/>
      <c r="M1636" s="22"/>
      <c r="N1636" s="22"/>
      <c r="O1636" s="22"/>
      <c r="P1636" s="22"/>
      <c r="Q1636" s="22"/>
      <c r="R1636" s="22"/>
    </row>
    <row r="1637" spans="3:18" x14ac:dyDescent="0.25">
      <c r="C1637" s="8"/>
      <c r="D1637" s="22"/>
      <c r="E1637" s="22"/>
      <c r="F1637" s="22"/>
      <c r="G1637" s="22"/>
      <c r="H1637" s="22"/>
      <c r="I1637" s="22"/>
      <c r="J1637" s="22"/>
      <c r="K1637" s="22"/>
      <c r="L1637" s="22"/>
      <c r="M1637" s="22"/>
      <c r="N1637" s="22"/>
      <c r="O1637" s="22"/>
      <c r="P1637" s="22"/>
      <c r="Q1637" s="22"/>
      <c r="R1637" s="22"/>
    </row>
    <row r="1638" spans="3:18" x14ac:dyDescent="0.25">
      <c r="C1638" s="8"/>
      <c r="D1638" s="22"/>
      <c r="E1638" s="22"/>
      <c r="F1638" s="22"/>
      <c r="G1638" s="22"/>
      <c r="H1638" s="22"/>
      <c r="I1638" s="22"/>
      <c r="J1638" s="22"/>
      <c r="K1638" s="22"/>
      <c r="L1638" s="22"/>
      <c r="M1638" s="22"/>
      <c r="N1638" s="22"/>
      <c r="O1638" s="22"/>
      <c r="P1638" s="22"/>
      <c r="Q1638" s="22"/>
      <c r="R1638" s="22"/>
    </row>
    <row r="1639" spans="3:18" x14ac:dyDescent="0.25">
      <c r="C1639" s="8"/>
      <c r="D1639" s="22"/>
      <c r="E1639" s="22"/>
      <c r="F1639" s="22"/>
      <c r="G1639" s="22"/>
      <c r="H1639" s="22"/>
      <c r="I1639" s="22"/>
      <c r="J1639" s="22"/>
      <c r="K1639" s="22"/>
      <c r="L1639" s="22"/>
      <c r="M1639" s="22"/>
      <c r="N1639" s="22"/>
      <c r="O1639" s="22"/>
      <c r="P1639" s="22"/>
      <c r="Q1639" s="22"/>
      <c r="R1639" s="22"/>
    </row>
    <row r="1640" spans="3:18" x14ac:dyDescent="0.25">
      <c r="C1640" s="8"/>
      <c r="D1640" s="22"/>
      <c r="E1640" s="22"/>
      <c r="F1640" s="22"/>
      <c r="G1640" s="22"/>
      <c r="H1640" s="22"/>
      <c r="I1640" s="22"/>
      <c r="J1640" s="22"/>
      <c r="K1640" s="22"/>
      <c r="L1640" s="22"/>
      <c r="M1640" s="22"/>
      <c r="N1640" s="22"/>
      <c r="O1640" s="22"/>
      <c r="P1640" s="22"/>
      <c r="Q1640" s="22"/>
      <c r="R1640" s="22"/>
    </row>
    <row r="1641" spans="3:18" x14ac:dyDescent="0.25">
      <c r="C1641" s="8"/>
      <c r="D1641" s="22"/>
      <c r="E1641" s="22"/>
      <c r="F1641" s="22"/>
      <c r="G1641" s="22"/>
      <c r="H1641" s="22"/>
      <c r="I1641" s="22"/>
      <c r="J1641" s="22"/>
      <c r="K1641" s="22"/>
      <c r="L1641" s="22"/>
      <c r="M1641" s="22"/>
      <c r="N1641" s="22"/>
      <c r="O1641" s="22"/>
      <c r="P1641" s="22"/>
      <c r="Q1641" s="22"/>
      <c r="R1641" s="22"/>
    </row>
    <row r="1642" spans="3:18" x14ac:dyDescent="0.25">
      <c r="C1642" s="8"/>
      <c r="D1642" s="22"/>
      <c r="E1642" s="22"/>
      <c r="F1642" s="22"/>
      <c r="G1642" s="22"/>
      <c r="H1642" s="22"/>
      <c r="I1642" s="22"/>
      <c r="J1642" s="22"/>
      <c r="K1642" s="22"/>
      <c r="L1642" s="22"/>
      <c r="M1642" s="22"/>
      <c r="N1642" s="22"/>
      <c r="O1642" s="22"/>
      <c r="P1642" s="22"/>
      <c r="Q1642" s="22"/>
      <c r="R1642" s="22"/>
    </row>
    <row r="1643" spans="3:18" x14ac:dyDescent="0.25">
      <c r="C1643" s="8"/>
      <c r="D1643" s="22"/>
      <c r="E1643" s="22"/>
      <c r="F1643" s="22"/>
      <c r="G1643" s="22"/>
      <c r="H1643" s="22"/>
      <c r="I1643" s="22"/>
      <c r="J1643" s="22"/>
      <c r="K1643" s="22"/>
      <c r="L1643" s="22"/>
      <c r="M1643" s="22"/>
      <c r="N1643" s="22"/>
      <c r="O1643" s="22"/>
      <c r="P1643" s="22"/>
      <c r="Q1643" s="22"/>
      <c r="R1643" s="22"/>
    </row>
    <row r="1644" spans="3:18" x14ac:dyDescent="0.25">
      <c r="C1644" s="8"/>
      <c r="D1644" s="22"/>
      <c r="E1644" s="22"/>
      <c r="F1644" s="22"/>
      <c r="G1644" s="22"/>
      <c r="H1644" s="22"/>
      <c r="I1644" s="22"/>
      <c r="J1644" s="22"/>
      <c r="K1644" s="22"/>
      <c r="L1644" s="22"/>
      <c r="M1644" s="22"/>
      <c r="N1644" s="22"/>
      <c r="O1644" s="22"/>
      <c r="P1644" s="22"/>
      <c r="Q1644" s="22"/>
      <c r="R1644" s="22"/>
    </row>
    <row r="1645" spans="3:18" x14ac:dyDescent="0.25">
      <c r="C1645" s="8"/>
      <c r="D1645" s="22"/>
      <c r="E1645" s="22"/>
      <c r="F1645" s="22"/>
      <c r="G1645" s="22"/>
      <c r="H1645" s="22"/>
      <c r="I1645" s="22"/>
      <c r="J1645" s="22"/>
      <c r="K1645" s="22"/>
      <c r="L1645" s="22"/>
      <c r="M1645" s="22"/>
      <c r="N1645" s="22"/>
      <c r="O1645" s="22"/>
      <c r="P1645" s="22"/>
      <c r="Q1645" s="22"/>
      <c r="R1645" s="22"/>
    </row>
    <row r="1646" spans="3:18" x14ac:dyDescent="0.25">
      <c r="C1646" s="8"/>
      <c r="D1646" s="22"/>
      <c r="E1646" s="22"/>
      <c r="F1646" s="22"/>
      <c r="G1646" s="22"/>
      <c r="H1646" s="22"/>
      <c r="I1646" s="22"/>
      <c r="J1646" s="22"/>
      <c r="K1646" s="22"/>
      <c r="L1646" s="22"/>
      <c r="M1646" s="22"/>
      <c r="N1646" s="22"/>
      <c r="O1646" s="22"/>
      <c r="P1646" s="22"/>
      <c r="Q1646" s="22"/>
      <c r="R1646" s="22"/>
    </row>
    <row r="1647" spans="3:18" x14ac:dyDescent="0.25">
      <c r="C1647" s="8"/>
      <c r="D1647" s="22"/>
      <c r="E1647" s="22"/>
      <c r="F1647" s="22"/>
      <c r="G1647" s="22"/>
      <c r="H1647" s="22"/>
      <c r="I1647" s="22"/>
      <c r="J1647" s="22"/>
      <c r="K1647" s="22"/>
      <c r="L1647" s="22"/>
      <c r="M1647" s="22"/>
      <c r="N1647" s="22"/>
      <c r="O1647" s="22"/>
      <c r="P1647" s="22"/>
      <c r="Q1647" s="22"/>
      <c r="R1647" s="22"/>
    </row>
    <row r="1648" spans="3:18" x14ac:dyDescent="0.25">
      <c r="C1648" s="8"/>
      <c r="D1648" s="22"/>
      <c r="E1648" s="22"/>
      <c r="F1648" s="22"/>
      <c r="G1648" s="22"/>
      <c r="H1648" s="22"/>
      <c r="I1648" s="22"/>
      <c r="J1648" s="22"/>
      <c r="K1648" s="22"/>
      <c r="L1648" s="22"/>
      <c r="M1648" s="22"/>
      <c r="N1648" s="22"/>
      <c r="O1648" s="22"/>
      <c r="P1648" s="22"/>
      <c r="Q1648" s="22"/>
      <c r="R1648" s="22"/>
    </row>
    <row r="1649" spans="3:18" x14ac:dyDescent="0.25">
      <c r="C1649" s="8"/>
      <c r="D1649" s="22"/>
      <c r="E1649" s="22"/>
      <c r="F1649" s="22"/>
      <c r="G1649" s="22"/>
      <c r="H1649" s="22"/>
      <c r="I1649" s="22"/>
      <c r="J1649" s="22"/>
      <c r="K1649" s="22"/>
      <c r="L1649" s="22"/>
      <c r="M1649" s="22"/>
      <c r="N1649" s="22"/>
      <c r="O1649" s="22"/>
      <c r="P1649" s="22"/>
      <c r="Q1649" s="22"/>
      <c r="R1649" s="22"/>
    </row>
    <row r="1650" spans="3:18" x14ac:dyDescent="0.25">
      <c r="C1650" s="8"/>
      <c r="D1650" s="22"/>
      <c r="E1650" s="22"/>
      <c r="F1650" s="22"/>
      <c r="G1650" s="22"/>
      <c r="H1650" s="22"/>
      <c r="I1650" s="22"/>
      <c r="J1650" s="22"/>
      <c r="K1650" s="22"/>
      <c r="L1650" s="22"/>
      <c r="M1650" s="22"/>
      <c r="N1650" s="22"/>
      <c r="O1650" s="22"/>
      <c r="P1650" s="22"/>
      <c r="Q1650" s="22"/>
      <c r="R1650" s="22"/>
    </row>
    <row r="1651" spans="3:18" x14ac:dyDescent="0.25">
      <c r="C1651" s="8"/>
      <c r="D1651" s="22"/>
      <c r="E1651" s="22"/>
      <c r="F1651" s="22"/>
      <c r="G1651" s="22"/>
      <c r="H1651" s="22"/>
      <c r="I1651" s="22"/>
      <c r="J1651" s="22"/>
      <c r="K1651" s="22"/>
      <c r="L1651" s="22"/>
      <c r="M1651" s="22"/>
      <c r="N1651" s="22"/>
      <c r="O1651" s="22"/>
      <c r="P1651" s="22"/>
      <c r="Q1651" s="22"/>
      <c r="R1651" s="22"/>
    </row>
    <row r="1652" spans="3:18" x14ac:dyDescent="0.25">
      <c r="C1652" s="8"/>
      <c r="D1652" s="22"/>
      <c r="E1652" s="22"/>
      <c r="F1652" s="22"/>
      <c r="G1652" s="22"/>
      <c r="H1652" s="22"/>
      <c r="I1652" s="22"/>
      <c r="J1652" s="22"/>
      <c r="K1652" s="22"/>
      <c r="L1652" s="22"/>
      <c r="M1652" s="22"/>
      <c r="N1652" s="22"/>
      <c r="O1652" s="22"/>
      <c r="P1652" s="22"/>
      <c r="Q1652" s="22"/>
      <c r="R1652" s="22"/>
    </row>
    <row r="1653" spans="3:18" x14ac:dyDescent="0.25">
      <c r="C1653" s="8"/>
      <c r="D1653" s="22"/>
      <c r="E1653" s="22"/>
      <c r="F1653" s="22"/>
      <c r="G1653" s="22"/>
      <c r="H1653" s="22"/>
      <c r="I1653" s="22"/>
      <c r="J1653" s="22"/>
      <c r="K1653" s="22"/>
      <c r="L1653" s="22"/>
      <c r="M1653" s="22"/>
      <c r="N1653" s="22"/>
      <c r="O1653" s="22"/>
      <c r="P1653" s="22"/>
      <c r="Q1653" s="22"/>
      <c r="R1653" s="22"/>
    </row>
    <row r="1654" spans="3:18" x14ac:dyDescent="0.25">
      <c r="C1654" s="8"/>
      <c r="D1654" s="22"/>
      <c r="E1654" s="22"/>
      <c r="F1654" s="22"/>
      <c r="G1654" s="22"/>
      <c r="H1654" s="22"/>
      <c r="I1654" s="22"/>
      <c r="J1654" s="22"/>
      <c r="K1654" s="22"/>
      <c r="L1654" s="22"/>
      <c r="M1654" s="22"/>
      <c r="N1654" s="22"/>
      <c r="O1654" s="22"/>
      <c r="P1654" s="22"/>
      <c r="Q1654" s="22"/>
      <c r="R1654" s="22"/>
    </row>
    <row r="1655" spans="3:18" x14ac:dyDescent="0.25">
      <c r="C1655" s="8"/>
      <c r="D1655" s="22"/>
      <c r="E1655" s="22"/>
      <c r="F1655" s="22"/>
      <c r="G1655" s="22"/>
      <c r="H1655" s="22"/>
      <c r="I1655" s="22"/>
      <c r="J1655" s="22"/>
      <c r="K1655" s="22"/>
      <c r="L1655" s="22"/>
      <c r="M1655" s="22"/>
      <c r="N1655" s="22"/>
      <c r="O1655" s="22"/>
      <c r="P1655" s="22"/>
      <c r="Q1655" s="22"/>
      <c r="R1655" s="22"/>
    </row>
    <row r="1656" spans="3:18" x14ac:dyDescent="0.25">
      <c r="C1656" s="8"/>
      <c r="D1656" s="22"/>
      <c r="E1656" s="22"/>
      <c r="F1656" s="22"/>
      <c r="G1656" s="22"/>
      <c r="H1656" s="22"/>
      <c r="I1656" s="22"/>
      <c r="J1656" s="22"/>
      <c r="K1656" s="22"/>
      <c r="L1656" s="22"/>
      <c r="M1656" s="22"/>
      <c r="N1656" s="22"/>
      <c r="O1656" s="22"/>
      <c r="P1656" s="22"/>
      <c r="Q1656" s="22"/>
      <c r="R1656" s="22"/>
    </row>
    <row r="1657" spans="3:18" x14ac:dyDescent="0.25">
      <c r="C1657" s="8"/>
      <c r="D1657" s="22"/>
      <c r="E1657" s="22"/>
      <c r="F1657" s="22"/>
      <c r="G1657" s="22"/>
      <c r="H1657" s="22"/>
      <c r="I1657" s="22"/>
      <c r="J1657" s="22"/>
      <c r="K1657" s="22"/>
      <c r="L1657" s="22"/>
      <c r="M1657" s="22"/>
      <c r="N1657" s="22"/>
      <c r="O1657" s="22"/>
      <c r="P1657" s="22"/>
      <c r="Q1657" s="22"/>
      <c r="R1657" s="22"/>
    </row>
    <row r="1658" spans="3:18" x14ac:dyDescent="0.25">
      <c r="C1658" s="8"/>
      <c r="D1658" s="22"/>
      <c r="E1658" s="22"/>
      <c r="F1658" s="22"/>
      <c r="G1658" s="22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</row>
    <row r="1659" spans="3:18" x14ac:dyDescent="0.25">
      <c r="C1659" s="8"/>
      <c r="D1659" s="22"/>
      <c r="E1659" s="22"/>
      <c r="F1659" s="22"/>
      <c r="G1659" s="22"/>
      <c r="H1659" s="22"/>
      <c r="I1659" s="22"/>
      <c r="J1659" s="22"/>
      <c r="K1659" s="22"/>
      <c r="L1659" s="22"/>
      <c r="M1659" s="22"/>
      <c r="N1659" s="22"/>
      <c r="O1659" s="22"/>
      <c r="P1659" s="22"/>
      <c r="Q1659" s="22"/>
      <c r="R1659" s="22"/>
    </row>
    <row r="1660" spans="3:18" x14ac:dyDescent="0.25">
      <c r="C1660" s="8"/>
      <c r="D1660" s="22"/>
      <c r="E1660" s="22"/>
      <c r="F1660" s="22"/>
      <c r="G1660" s="22"/>
      <c r="H1660" s="22"/>
      <c r="I1660" s="22"/>
      <c r="J1660" s="22"/>
      <c r="K1660" s="22"/>
      <c r="L1660" s="22"/>
      <c r="M1660" s="22"/>
      <c r="N1660" s="22"/>
      <c r="O1660" s="22"/>
      <c r="P1660" s="22"/>
      <c r="Q1660" s="22"/>
      <c r="R1660" s="22"/>
    </row>
    <row r="1661" spans="3:18" x14ac:dyDescent="0.25">
      <c r="C1661" s="8"/>
      <c r="D1661" s="22"/>
      <c r="E1661" s="22"/>
      <c r="F1661" s="22"/>
      <c r="G1661" s="22"/>
      <c r="H1661" s="22"/>
      <c r="I1661" s="22"/>
      <c r="J1661" s="22"/>
      <c r="K1661" s="22"/>
      <c r="L1661" s="22"/>
      <c r="M1661" s="22"/>
      <c r="N1661" s="22"/>
      <c r="O1661" s="22"/>
      <c r="P1661" s="22"/>
      <c r="Q1661" s="22"/>
      <c r="R1661" s="22"/>
    </row>
    <row r="1662" spans="3:18" x14ac:dyDescent="0.25">
      <c r="C1662" s="8"/>
      <c r="D1662" s="22"/>
      <c r="E1662" s="22"/>
      <c r="F1662" s="22"/>
      <c r="G1662" s="22"/>
      <c r="H1662" s="22"/>
      <c r="I1662" s="22"/>
      <c r="J1662" s="22"/>
      <c r="K1662" s="22"/>
      <c r="L1662" s="22"/>
      <c r="M1662" s="22"/>
      <c r="N1662" s="22"/>
      <c r="O1662" s="22"/>
      <c r="P1662" s="22"/>
      <c r="Q1662" s="22"/>
      <c r="R1662" s="22"/>
    </row>
    <row r="1663" spans="3:18" x14ac:dyDescent="0.25">
      <c r="C1663" s="8"/>
      <c r="D1663" s="22"/>
      <c r="E1663" s="22"/>
      <c r="F1663" s="22"/>
      <c r="G1663" s="22"/>
      <c r="H1663" s="22"/>
      <c r="I1663" s="22"/>
      <c r="J1663" s="22"/>
      <c r="K1663" s="22"/>
      <c r="L1663" s="22"/>
      <c r="M1663" s="22"/>
      <c r="N1663" s="22"/>
      <c r="O1663" s="22"/>
      <c r="P1663" s="22"/>
      <c r="Q1663" s="22"/>
      <c r="R1663" s="22"/>
    </row>
    <row r="1664" spans="3:18" x14ac:dyDescent="0.25">
      <c r="C1664" s="8"/>
      <c r="D1664" s="22"/>
      <c r="E1664" s="22"/>
      <c r="F1664" s="22"/>
      <c r="G1664" s="22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</row>
    <row r="1665" spans="3:18" x14ac:dyDescent="0.25">
      <c r="C1665" s="8"/>
      <c r="D1665" s="22"/>
      <c r="E1665" s="22"/>
      <c r="F1665" s="22"/>
      <c r="G1665" s="22"/>
      <c r="H1665" s="22"/>
      <c r="I1665" s="22"/>
      <c r="J1665" s="22"/>
      <c r="K1665" s="22"/>
      <c r="L1665" s="22"/>
      <c r="M1665" s="22"/>
      <c r="N1665" s="22"/>
      <c r="O1665" s="22"/>
      <c r="P1665" s="22"/>
      <c r="Q1665" s="22"/>
      <c r="R1665" s="22"/>
    </row>
    <row r="1666" spans="3:18" x14ac:dyDescent="0.25">
      <c r="C1666" s="8"/>
      <c r="D1666" s="22"/>
      <c r="E1666" s="22"/>
      <c r="F1666" s="22"/>
      <c r="G1666" s="22"/>
      <c r="H1666" s="22"/>
      <c r="I1666" s="22"/>
      <c r="J1666" s="22"/>
      <c r="K1666" s="22"/>
      <c r="L1666" s="22"/>
      <c r="M1666" s="22"/>
      <c r="N1666" s="22"/>
      <c r="O1666" s="22"/>
      <c r="P1666" s="22"/>
      <c r="Q1666" s="22"/>
      <c r="R1666" s="22"/>
    </row>
    <row r="1667" spans="3:18" x14ac:dyDescent="0.25">
      <c r="C1667" s="8"/>
      <c r="D1667" s="22"/>
      <c r="E1667" s="22"/>
      <c r="F1667" s="22"/>
      <c r="G1667" s="22"/>
      <c r="H1667" s="22"/>
      <c r="I1667" s="22"/>
      <c r="J1667" s="22"/>
      <c r="K1667" s="22"/>
      <c r="L1667" s="22"/>
      <c r="M1667" s="22"/>
      <c r="N1667" s="22"/>
      <c r="O1667" s="22"/>
      <c r="P1667" s="22"/>
      <c r="Q1667" s="22"/>
      <c r="R1667" s="22"/>
    </row>
    <row r="1668" spans="3:18" x14ac:dyDescent="0.25">
      <c r="C1668" s="8"/>
      <c r="D1668" s="22"/>
      <c r="E1668" s="22"/>
      <c r="F1668" s="22"/>
      <c r="G1668" s="22"/>
      <c r="H1668" s="22"/>
      <c r="I1668" s="22"/>
      <c r="J1668" s="22"/>
      <c r="K1668" s="22"/>
      <c r="L1668" s="22"/>
      <c r="M1668" s="22"/>
      <c r="N1668" s="22"/>
      <c r="O1668" s="22"/>
      <c r="P1668" s="22"/>
      <c r="Q1668" s="22"/>
      <c r="R1668" s="22"/>
    </row>
    <row r="1669" spans="3:18" x14ac:dyDescent="0.25">
      <c r="C1669" s="8"/>
      <c r="D1669" s="22"/>
      <c r="E1669" s="22"/>
      <c r="F1669" s="22"/>
      <c r="G1669" s="22"/>
      <c r="H1669" s="22"/>
      <c r="I1669" s="22"/>
      <c r="J1669" s="22"/>
      <c r="K1669" s="22"/>
      <c r="L1669" s="22"/>
      <c r="M1669" s="22"/>
      <c r="N1669" s="22"/>
      <c r="O1669" s="22"/>
      <c r="P1669" s="22"/>
      <c r="Q1669" s="22"/>
      <c r="R1669" s="22"/>
    </row>
    <row r="1670" spans="3:18" x14ac:dyDescent="0.25">
      <c r="C1670" s="8"/>
      <c r="D1670" s="22"/>
      <c r="E1670" s="22"/>
      <c r="F1670" s="22"/>
      <c r="G1670" s="22"/>
      <c r="H1670" s="22"/>
      <c r="I1670" s="22"/>
      <c r="J1670" s="22"/>
      <c r="K1670" s="22"/>
      <c r="L1670" s="22"/>
      <c r="M1670" s="22"/>
      <c r="N1670" s="22"/>
      <c r="O1670" s="22"/>
      <c r="P1670" s="22"/>
      <c r="Q1670" s="22"/>
      <c r="R1670" s="22"/>
    </row>
    <row r="1671" spans="3:18" x14ac:dyDescent="0.25">
      <c r="C1671" s="8"/>
      <c r="D1671" s="22"/>
      <c r="E1671" s="22"/>
      <c r="F1671" s="22"/>
      <c r="G1671" s="22"/>
      <c r="H1671" s="22"/>
      <c r="I1671" s="22"/>
      <c r="J1671" s="22"/>
      <c r="K1671" s="22"/>
      <c r="L1671" s="22"/>
      <c r="M1671" s="22"/>
      <c r="N1671" s="22"/>
      <c r="O1671" s="22"/>
      <c r="P1671" s="22"/>
      <c r="Q1671" s="22"/>
      <c r="R1671" s="22"/>
    </row>
    <row r="1672" spans="3:18" x14ac:dyDescent="0.25">
      <c r="C1672" s="8"/>
      <c r="D1672" s="22"/>
      <c r="E1672" s="22"/>
      <c r="F1672" s="22"/>
      <c r="G1672" s="22"/>
      <c r="H1672" s="22"/>
      <c r="I1672" s="22"/>
      <c r="J1672" s="22"/>
      <c r="K1672" s="22"/>
      <c r="L1672" s="22"/>
      <c r="M1672" s="22"/>
      <c r="N1672" s="22"/>
      <c r="O1672" s="22"/>
      <c r="P1672" s="22"/>
      <c r="Q1672" s="22"/>
      <c r="R1672" s="22"/>
    </row>
    <row r="1673" spans="3:18" x14ac:dyDescent="0.25">
      <c r="C1673" s="8"/>
      <c r="D1673" s="22"/>
      <c r="E1673" s="22"/>
      <c r="F1673" s="22"/>
      <c r="G1673" s="22"/>
      <c r="H1673" s="22"/>
      <c r="I1673" s="22"/>
      <c r="J1673" s="22"/>
      <c r="K1673" s="22"/>
      <c r="L1673" s="22"/>
      <c r="M1673" s="22"/>
      <c r="N1673" s="22"/>
      <c r="O1673" s="22"/>
      <c r="P1673" s="22"/>
      <c r="Q1673" s="22"/>
      <c r="R1673" s="22"/>
    </row>
    <row r="1674" spans="3:18" x14ac:dyDescent="0.25">
      <c r="C1674" s="8"/>
      <c r="D1674" s="22"/>
      <c r="E1674" s="22"/>
      <c r="F1674" s="22"/>
      <c r="G1674" s="22"/>
      <c r="H1674" s="22"/>
      <c r="I1674" s="22"/>
      <c r="J1674" s="22"/>
      <c r="K1674" s="22"/>
      <c r="L1674" s="22"/>
      <c r="M1674" s="22"/>
      <c r="N1674" s="22"/>
      <c r="O1674" s="22"/>
      <c r="P1674" s="22"/>
      <c r="Q1674" s="22"/>
      <c r="R1674" s="22"/>
    </row>
    <row r="1675" spans="3:18" x14ac:dyDescent="0.25">
      <c r="C1675" s="8"/>
      <c r="D1675" s="22"/>
      <c r="E1675" s="22"/>
      <c r="F1675" s="22"/>
      <c r="G1675" s="22"/>
      <c r="H1675" s="22"/>
      <c r="I1675" s="22"/>
      <c r="J1675" s="22"/>
      <c r="K1675" s="22"/>
      <c r="L1675" s="22"/>
      <c r="M1675" s="22"/>
      <c r="N1675" s="22"/>
      <c r="O1675" s="22"/>
      <c r="P1675" s="22"/>
      <c r="Q1675" s="22"/>
      <c r="R1675" s="22"/>
    </row>
    <row r="1676" spans="3:18" x14ac:dyDescent="0.25">
      <c r="C1676" s="8"/>
      <c r="D1676" s="22"/>
      <c r="E1676" s="22"/>
      <c r="F1676" s="22"/>
      <c r="G1676" s="22"/>
      <c r="H1676" s="22"/>
      <c r="I1676" s="22"/>
      <c r="J1676" s="22"/>
      <c r="K1676" s="22"/>
      <c r="L1676" s="22"/>
      <c r="M1676" s="22"/>
      <c r="N1676" s="22"/>
      <c r="O1676" s="22"/>
      <c r="P1676" s="22"/>
      <c r="Q1676" s="22"/>
      <c r="R1676" s="22"/>
    </row>
    <row r="1677" spans="3:18" x14ac:dyDescent="0.25">
      <c r="C1677" s="8"/>
      <c r="D1677" s="22"/>
      <c r="E1677" s="22"/>
      <c r="F1677" s="22"/>
      <c r="G1677" s="22"/>
      <c r="H1677" s="22"/>
      <c r="I1677" s="22"/>
      <c r="J1677" s="22"/>
      <c r="K1677" s="22"/>
      <c r="L1677" s="22"/>
      <c r="M1677" s="22"/>
      <c r="N1677" s="22"/>
      <c r="O1677" s="22"/>
      <c r="P1677" s="22"/>
      <c r="Q1677" s="22"/>
      <c r="R1677" s="22"/>
    </row>
    <row r="1678" spans="3:18" x14ac:dyDescent="0.25">
      <c r="C1678" s="8"/>
      <c r="D1678" s="22"/>
      <c r="E1678" s="22"/>
      <c r="F1678" s="22"/>
      <c r="G1678" s="22"/>
      <c r="H1678" s="22"/>
      <c r="I1678" s="22"/>
      <c r="J1678" s="22"/>
      <c r="K1678" s="22"/>
      <c r="L1678" s="22"/>
      <c r="M1678" s="22"/>
      <c r="N1678" s="22"/>
      <c r="O1678" s="22"/>
      <c r="P1678" s="22"/>
      <c r="Q1678" s="22"/>
      <c r="R1678" s="22"/>
    </row>
    <row r="1679" spans="3:18" x14ac:dyDescent="0.25">
      <c r="C1679" s="8"/>
      <c r="D1679" s="22"/>
      <c r="E1679" s="22"/>
      <c r="F1679" s="22"/>
      <c r="G1679" s="22"/>
      <c r="H1679" s="22"/>
      <c r="I1679" s="22"/>
      <c r="J1679" s="22"/>
      <c r="K1679" s="22"/>
      <c r="L1679" s="22"/>
      <c r="M1679" s="22"/>
      <c r="N1679" s="22"/>
      <c r="O1679" s="22"/>
      <c r="P1679" s="22"/>
      <c r="Q1679" s="22"/>
      <c r="R1679" s="22"/>
    </row>
    <row r="1680" spans="3:18" x14ac:dyDescent="0.25">
      <c r="C1680" s="8"/>
      <c r="D1680" s="22"/>
      <c r="E1680" s="22"/>
      <c r="F1680" s="22"/>
      <c r="G1680" s="22"/>
      <c r="H1680" s="22"/>
      <c r="I1680" s="22"/>
      <c r="J1680" s="22"/>
      <c r="K1680" s="22"/>
      <c r="L1680" s="22"/>
      <c r="M1680" s="22"/>
      <c r="N1680" s="22"/>
      <c r="O1680" s="22"/>
      <c r="P1680" s="22"/>
      <c r="Q1680" s="22"/>
      <c r="R1680" s="22"/>
    </row>
    <row r="1681" spans="3:18" x14ac:dyDescent="0.25">
      <c r="C1681" s="8"/>
      <c r="D1681" s="22"/>
      <c r="E1681" s="22"/>
      <c r="F1681" s="22"/>
      <c r="G1681" s="22"/>
      <c r="H1681" s="22"/>
      <c r="I1681" s="22"/>
      <c r="J1681" s="22"/>
      <c r="K1681" s="22"/>
      <c r="L1681" s="22"/>
      <c r="M1681" s="22"/>
      <c r="N1681" s="22"/>
      <c r="O1681" s="22"/>
      <c r="P1681" s="22"/>
      <c r="Q1681" s="22"/>
      <c r="R1681" s="22"/>
    </row>
    <row r="1682" spans="3:18" x14ac:dyDescent="0.25">
      <c r="C1682" s="8"/>
      <c r="D1682" s="22"/>
      <c r="E1682" s="22"/>
      <c r="F1682" s="22"/>
      <c r="G1682" s="22"/>
      <c r="H1682" s="22"/>
      <c r="I1682" s="22"/>
      <c r="J1682" s="22"/>
      <c r="K1682" s="22"/>
      <c r="L1682" s="22"/>
      <c r="M1682" s="22"/>
      <c r="N1682" s="22"/>
      <c r="O1682" s="22"/>
      <c r="P1682" s="22"/>
      <c r="Q1682" s="22"/>
      <c r="R1682" s="22"/>
    </row>
    <row r="1683" spans="3:18" x14ac:dyDescent="0.25">
      <c r="C1683" s="8"/>
      <c r="D1683" s="22"/>
      <c r="E1683" s="22"/>
      <c r="F1683" s="22"/>
      <c r="G1683" s="22"/>
      <c r="H1683" s="22"/>
      <c r="I1683" s="22"/>
      <c r="J1683" s="22"/>
      <c r="K1683" s="22"/>
      <c r="L1683" s="22"/>
      <c r="M1683" s="22"/>
      <c r="N1683" s="22"/>
      <c r="O1683" s="22"/>
      <c r="P1683" s="22"/>
      <c r="Q1683" s="22"/>
      <c r="R1683" s="22"/>
    </row>
    <row r="1684" spans="3:18" x14ac:dyDescent="0.25">
      <c r="C1684" s="8"/>
      <c r="D1684" s="22"/>
      <c r="E1684" s="22"/>
      <c r="F1684" s="22"/>
      <c r="G1684" s="22"/>
      <c r="H1684" s="22"/>
      <c r="I1684" s="22"/>
      <c r="J1684" s="22"/>
      <c r="K1684" s="22"/>
      <c r="L1684" s="22"/>
      <c r="M1684" s="22"/>
      <c r="N1684" s="22"/>
      <c r="O1684" s="22"/>
      <c r="P1684" s="22"/>
      <c r="Q1684" s="22"/>
      <c r="R1684" s="22"/>
    </row>
    <row r="1685" spans="3:18" x14ac:dyDescent="0.25">
      <c r="C1685" s="8"/>
      <c r="D1685" s="22"/>
      <c r="E1685" s="22"/>
      <c r="F1685" s="22"/>
      <c r="G1685" s="22"/>
      <c r="H1685" s="22"/>
      <c r="I1685" s="22"/>
      <c r="J1685" s="22"/>
      <c r="K1685" s="22"/>
      <c r="L1685" s="22"/>
      <c r="M1685" s="22"/>
      <c r="N1685" s="22"/>
      <c r="O1685" s="22"/>
      <c r="P1685" s="22"/>
      <c r="Q1685" s="22"/>
      <c r="R1685" s="22"/>
    </row>
    <row r="1686" spans="3:18" x14ac:dyDescent="0.25">
      <c r="C1686" s="8"/>
      <c r="D1686" s="22"/>
      <c r="E1686" s="22"/>
      <c r="F1686" s="22"/>
      <c r="G1686" s="22"/>
      <c r="H1686" s="22"/>
      <c r="I1686" s="22"/>
      <c r="J1686" s="22"/>
      <c r="K1686" s="22"/>
      <c r="L1686" s="22"/>
      <c r="M1686" s="22"/>
      <c r="N1686" s="22"/>
      <c r="O1686" s="22"/>
      <c r="P1686" s="22"/>
      <c r="Q1686" s="22"/>
      <c r="R1686" s="22"/>
    </row>
    <row r="1687" spans="3:18" x14ac:dyDescent="0.25">
      <c r="C1687" s="8"/>
      <c r="D1687" s="22"/>
      <c r="E1687" s="22"/>
      <c r="F1687" s="22"/>
      <c r="G1687" s="22"/>
      <c r="H1687" s="22"/>
      <c r="I1687" s="22"/>
      <c r="J1687" s="22"/>
      <c r="K1687" s="22"/>
      <c r="L1687" s="22"/>
      <c r="M1687" s="22"/>
      <c r="N1687" s="22"/>
      <c r="O1687" s="22"/>
      <c r="P1687" s="22"/>
      <c r="Q1687" s="22"/>
      <c r="R1687" s="22"/>
    </row>
    <row r="1688" spans="3:18" x14ac:dyDescent="0.25">
      <c r="C1688" s="8"/>
      <c r="D1688" s="22"/>
      <c r="E1688" s="22"/>
      <c r="F1688" s="22"/>
      <c r="G1688" s="22"/>
      <c r="H1688" s="22"/>
      <c r="I1688" s="22"/>
      <c r="J1688" s="22"/>
      <c r="K1688" s="22"/>
      <c r="L1688" s="22"/>
      <c r="M1688" s="22"/>
      <c r="N1688" s="22"/>
      <c r="O1688" s="22"/>
      <c r="P1688" s="22"/>
      <c r="Q1688" s="22"/>
      <c r="R1688" s="22"/>
    </row>
    <row r="1689" spans="3:18" x14ac:dyDescent="0.25">
      <c r="C1689" s="8"/>
      <c r="D1689" s="22"/>
      <c r="E1689" s="22"/>
      <c r="F1689" s="22"/>
      <c r="G1689" s="22"/>
      <c r="H1689" s="22"/>
      <c r="I1689" s="22"/>
      <c r="J1689" s="22"/>
      <c r="K1689" s="22"/>
      <c r="L1689" s="22"/>
      <c r="M1689" s="22"/>
      <c r="N1689" s="22"/>
      <c r="O1689" s="22"/>
      <c r="P1689" s="22"/>
      <c r="Q1689" s="22"/>
      <c r="R1689" s="22"/>
    </row>
    <row r="1690" spans="3:18" x14ac:dyDescent="0.25">
      <c r="C1690" s="8"/>
      <c r="D1690" s="22"/>
      <c r="E1690" s="22"/>
      <c r="F1690" s="22"/>
      <c r="G1690" s="22"/>
      <c r="H1690" s="22"/>
      <c r="I1690" s="22"/>
      <c r="J1690" s="22"/>
      <c r="K1690" s="22"/>
      <c r="L1690" s="22"/>
      <c r="M1690" s="22"/>
      <c r="N1690" s="22"/>
      <c r="O1690" s="22"/>
      <c r="P1690" s="22"/>
      <c r="Q1690" s="22"/>
      <c r="R1690" s="22"/>
    </row>
    <row r="1691" spans="3:18" x14ac:dyDescent="0.25">
      <c r="C1691" s="8"/>
    </row>
    <row r="1692" spans="3:18" x14ac:dyDescent="0.25">
      <c r="C1692" s="8"/>
    </row>
    <row r="1693" spans="3:18" x14ac:dyDescent="0.25">
      <c r="C1693" s="8"/>
    </row>
    <row r="1694" spans="3:18" x14ac:dyDescent="0.25">
      <c r="C1694" s="8"/>
    </row>
    <row r="1695" spans="3:18" x14ac:dyDescent="0.25">
      <c r="C1695" s="8"/>
    </row>
    <row r="1696" spans="3:18" x14ac:dyDescent="0.25">
      <c r="C1696" s="8"/>
    </row>
    <row r="1697" spans="3:3" x14ac:dyDescent="0.25">
      <c r="C1697" s="8"/>
    </row>
    <row r="1698" spans="3:3" x14ac:dyDescent="0.25">
      <c r="C1698" s="8"/>
    </row>
    <row r="1699" spans="3:3" x14ac:dyDescent="0.25">
      <c r="C1699" s="8"/>
    </row>
    <row r="1700" spans="3:3" x14ac:dyDescent="0.25">
      <c r="C1700" s="8"/>
    </row>
    <row r="1701" spans="3:3" x14ac:dyDescent="0.25">
      <c r="C1701" s="8"/>
    </row>
    <row r="1702" spans="3:3" x14ac:dyDescent="0.25">
      <c r="C1702" s="8"/>
    </row>
    <row r="1703" spans="3:3" x14ac:dyDescent="0.25">
      <c r="C1703" s="8"/>
    </row>
    <row r="1704" spans="3:3" x14ac:dyDescent="0.25">
      <c r="C1704" s="8"/>
    </row>
    <row r="1705" spans="3:3" x14ac:dyDescent="0.25">
      <c r="C1705" s="8"/>
    </row>
    <row r="1706" spans="3:3" x14ac:dyDescent="0.25">
      <c r="C1706" s="8"/>
    </row>
    <row r="1707" spans="3:3" x14ac:dyDescent="0.25">
      <c r="C1707" s="8"/>
    </row>
    <row r="1708" spans="3:3" x14ac:dyDescent="0.25">
      <c r="C1708" s="8"/>
    </row>
    <row r="1709" spans="3:3" x14ac:dyDescent="0.25">
      <c r="C1709" s="8"/>
    </row>
    <row r="1710" spans="3:3" x14ac:dyDescent="0.25">
      <c r="C1710" s="8"/>
    </row>
    <row r="1711" spans="3:3" x14ac:dyDescent="0.25">
      <c r="C1711" s="8"/>
    </row>
    <row r="1712" spans="3:3" x14ac:dyDescent="0.25">
      <c r="C1712" s="8"/>
    </row>
    <row r="1713" spans="3:3" x14ac:dyDescent="0.25">
      <c r="C1713" s="8"/>
    </row>
    <row r="1714" spans="3:3" x14ac:dyDescent="0.25">
      <c r="C1714" s="8"/>
    </row>
    <row r="1715" spans="3:3" x14ac:dyDescent="0.25">
      <c r="C1715" s="8"/>
    </row>
    <row r="1716" spans="3:3" x14ac:dyDescent="0.25">
      <c r="C1716" s="8"/>
    </row>
    <row r="1717" spans="3:3" x14ac:dyDescent="0.25">
      <c r="C1717" s="8"/>
    </row>
    <row r="1718" spans="3:3" x14ac:dyDescent="0.25">
      <c r="C1718" s="8"/>
    </row>
    <row r="1719" spans="3:3" x14ac:dyDescent="0.25">
      <c r="C1719" s="8"/>
    </row>
    <row r="1720" spans="3:3" x14ac:dyDescent="0.25">
      <c r="C1720" s="8"/>
    </row>
    <row r="1721" spans="3:3" x14ac:dyDescent="0.25">
      <c r="C1721" s="8"/>
    </row>
    <row r="1722" spans="3:3" x14ac:dyDescent="0.25">
      <c r="C1722" s="8"/>
    </row>
    <row r="1723" spans="3:3" x14ac:dyDescent="0.25">
      <c r="C1723" s="8"/>
    </row>
    <row r="1724" spans="3:3" x14ac:dyDescent="0.25">
      <c r="C1724" s="8"/>
    </row>
    <row r="1725" spans="3:3" x14ac:dyDescent="0.25">
      <c r="C1725" s="8"/>
    </row>
    <row r="1726" spans="3:3" x14ac:dyDescent="0.25">
      <c r="C1726" s="8"/>
    </row>
    <row r="1727" spans="3:3" x14ac:dyDescent="0.25">
      <c r="C1727" s="8"/>
    </row>
    <row r="1728" spans="3:3" x14ac:dyDescent="0.25">
      <c r="C1728" s="8"/>
    </row>
    <row r="1729" spans="3:3" x14ac:dyDescent="0.25">
      <c r="C1729" s="8"/>
    </row>
    <row r="1730" spans="3:3" x14ac:dyDescent="0.25">
      <c r="C1730" s="8"/>
    </row>
    <row r="1731" spans="3:3" x14ac:dyDescent="0.25">
      <c r="C1731" s="8"/>
    </row>
    <row r="1732" spans="3:3" x14ac:dyDescent="0.25">
      <c r="C1732" s="8"/>
    </row>
    <row r="1733" spans="3:3" x14ac:dyDescent="0.25">
      <c r="C1733" s="8"/>
    </row>
    <row r="1734" spans="3:3" x14ac:dyDescent="0.25">
      <c r="C1734" s="8"/>
    </row>
    <row r="1735" spans="3:3" x14ac:dyDescent="0.25">
      <c r="C1735" s="8"/>
    </row>
    <row r="1736" spans="3:3" x14ac:dyDescent="0.25">
      <c r="C1736" s="8"/>
    </row>
    <row r="1737" spans="3:3" x14ac:dyDescent="0.25">
      <c r="C1737" s="8"/>
    </row>
    <row r="1738" spans="3:3" x14ac:dyDescent="0.25">
      <c r="C1738" s="8"/>
    </row>
    <row r="1739" spans="3:3" x14ac:dyDescent="0.25">
      <c r="C1739" s="8"/>
    </row>
    <row r="1740" spans="3:3" x14ac:dyDescent="0.25">
      <c r="C1740" s="8"/>
    </row>
    <row r="1741" spans="3:3" x14ac:dyDescent="0.25">
      <c r="C1741" s="8"/>
    </row>
    <row r="1742" spans="3:3" x14ac:dyDescent="0.25">
      <c r="C1742" s="8"/>
    </row>
    <row r="1743" spans="3:3" x14ac:dyDescent="0.25">
      <c r="C1743" s="8"/>
    </row>
    <row r="1744" spans="3:3" x14ac:dyDescent="0.25">
      <c r="C1744" s="8"/>
    </row>
    <row r="1745" spans="3:3" x14ac:dyDescent="0.25">
      <c r="C1745" s="8"/>
    </row>
    <row r="1746" spans="3:3" x14ac:dyDescent="0.25">
      <c r="C1746" s="8"/>
    </row>
    <row r="1747" spans="3:3" x14ac:dyDescent="0.25">
      <c r="C1747" s="8"/>
    </row>
    <row r="1748" spans="3:3" x14ac:dyDescent="0.25">
      <c r="C1748" s="8"/>
    </row>
    <row r="1749" spans="3:3" x14ac:dyDescent="0.25">
      <c r="C1749" s="8"/>
    </row>
    <row r="1750" spans="3:3" x14ac:dyDescent="0.25">
      <c r="C1750" s="8"/>
    </row>
    <row r="1751" spans="3:3" x14ac:dyDescent="0.25">
      <c r="C1751" s="8"/>
    </row>
    <row r="1752" spans="3:3" x14ac:dyDescent="0.25">
      <c r="C1752" s="8"/>
    </row>
    <row r="1753" spans="3:3" x14ac:dyDescent="0.25">
      <c r="C1753" s="8"/>
    </row>
    <row r="1754" spans="3:3" x14ac:dyDescent="0.25">
      <c r="C1754" s="8"/>
    </row>
    <row r="1755" spans="3:3" x14ac:dyDescent="0.25">
      <c r="C1755" s="8"/>
    </row>
    <row r="1756" spans="3:3" x14ac:dyDescent="0.25">
      <c r="C1756" s="8"/>
    </row>
    <row r="1757" spans="3:3" x14ac:dyDescent="0.25">
      <c r="C1757" s="8"/>
    </row>
    <row r="1758" spans="3:3" x14ac:dyDescent="0.25">
      <c r="C1758" s="8"/>
    </row>
    <row r="1759" spans="3:3" x14ac:dyDescent="0.25">
      <c r="C1759" s="8"/>
    </row>
    <row r="1760" spans="3:3" x14ac:dyDescent="0.25">
      <c r="C1760" s="8"/>
    </row>
    <row r="1761" spans="3:3" x14ac:dyDescent="0.25">
      <c r="C1761" s="8"/>
    </row>
    <row r="1762" spans="3:3" x14ac:dyDescent="0.25">
      <c r="C1762" s="8"/>
    </row>
    <row r="1763" spans="3:3" x14ac:dyDescent="0.25">
      <c r="C1763" s="8"/>
    </row>
    <row r="1764" spans="3:3" x14ac:dyDescent="0.25">
      <c r="C1764" s="8"/>
    </row>
    <row r="1765" spans="3:3" x14ac:dyDescent="0.25">
      <c r="C1765" s="8"/>
    </row>
    <row r="1766" spans="3:3" x14ac:dyDescent="0.25">
      <c r="C1766" s="8"/>
    </row>
    <row r="1767" spans="3:3" x14ac:dyDescent="0.25">
      <c r="C1767" s="8"/>
    </row>
    <row r="1768" spans="3:3" x14ac:dyDescent="0.25">
      <c r="C1768" s="8"/>
    </row>
    <row r="1769" spans="3:3" x14ac:dyDescent="0.25">
      <c r="C1769" s="8"/>
    </row>
    <row r="1770" spans="3:3" x14ac:dyDescent="0.25">
      <c r="C1770" s="8"/>
    </row>
    <row r="1771" spans="3:3" x14ac:dyDescent="0.25">
      <c r="C1771" s="8"/>
    </row>
    <row r="1772" spans="3:3" x14ac:dyDescent="0.25">
      <c r="C1772" s="8"/>
    </row>
    <row r="1773" spans="3:3" x14ac:dyDescent="0.25">
      <c r="C1773" s="8"/>
    </row>
    <row r="1774" spans="3:3" x14ac:dyDescent="0.25">
      <c r="C1774" s="8"/>
    </row>
    <row r="1775" spans="3:3" x14ac:dyDescent="0.25">
      <c r="C1775" s="8"/>
    </row>
    <row r="1776" spans="3:3" x14ac:dyDescent="0.25">
      <c r="C1776" s="8"/>
    </row>
    <row r="1777" spans="3:3" x14ac:dyDescent="0.25">
      <c r="C1777" s="8"/>
    </row>
    <row r="1778" spans="3:3" x14ac:dyDescent="0.25">
      <c r="C1778" s="8"/>
    </row>
    <row r="1779" spans="3:3" x14ac:dyDescent="0.25">
      <c r="C1779" s="8"/>
    </row>
    <row r="1780" spans="3:3" x14ac:dyDescent="0.25">
      <c r="C1780" s="8"/>
    </row>
    <row r="1781" spans="3:3" x14ac:dyDescent="0.25">
      <c r="C1781" s="8"/>
    </row>
    <row r="1782" spans="3:3" x14ac:dyDescent="0.25">
      <c r="C1782" s="8"/>
    </row>
    <row r="1783" spans="3:3" x14ac:dyDescent="0.25">
      <c r="C1783" s="8"/>
    </row>
    <row r="1784" spans="3:3" x14ac:dyDescent="0.25">
      <c r="C1784" s="8"/>
    </row>
    <row r="1785" spans="3:3" x14ac:dyDescent="0.25">
      <c r="C1785" s="8"/>
    </row>
    <row r="1786" spans="3:3" x14ac:dyDescent="0.25">
      <c r="C1786" s="8"/>
    </row>
    <row r="1787" spans="3:3" x14ac:dyDescent="0.25">
      <c r="C1787" s="8"/>
    </row>
    <row r="1788" spans="3:3" x14ac:dyDescent="0.25">
      <c r="C1788" s="8"/>
    </row>
    <row r="1789" spans="3:3" x14ac:dyDescent="0.25">
      <c r="C1789" s="8"/>
    </row>
    <row r="1790" spans="3:3" x14ac:dyDescent="0.25">
      <c r="C1790" s="8"/>
    </row>
    <row r="1791" spans="3:3" x14ac:dyDescent="0.25">
      <c r="C1791" s="8"/>
    </row>
    <row r="1792" spans="3:3" x14ac:dyDescent="0.25">
      <c r="C1792" s="8"/>
    </row>
    <row r="1793" spans="3:3" x14ac:dyDescent="0.25">
      <c r="C1793" s="8"/>
    </row>
    <row r="1794" spans="3:3" x14ac:dyDescent="0.25">
      <c r="C1794" s="8"/>
    </row>
    <row r="1795" spans="3:3" x14ac:dyDescent="0.25">
      <c r="C1795" s="8"/>
    </row>
    <row r="1796" spans="3:3" x14ac:dyDescent="0.25">
      <c r="C1796" s="8"/>
    </row>
    <row r="1797" spans="3:3" x14ac:dyDescent="0.25">
      <c r="C1797" s="8"/>
    </row>
    <row r="1798" spans="3:3" x14ac:dyDescent="0.25">
      <c r="C1798" s="8"/>
    </row>
    <row r="1799" spans="3:3" x14ac:dyDescent="0.25">
      <c r="C1799" s="8"/>
    </row>
    <row r="1800" spans="3:3" x14ac:dyDescent="0.25">
      <c r="C1800" s="8"/>
    </row>
    <row r="1801" spans="3:3" x14ac:dyDescent="0.25">
      <c r="C1801" s="8"/>
    </row>
    <row r="1802" spans="3:3" x14ac:dyDescent="0.25">
      <c r="C1802" s="8"/>
    </row>
    <row r="1803" spans="3:3" x14ac:dyDescent="0.25">
      <c r="C1803" s="8"/>
    </row>
    <row r="1804" spans="3:3" x14ac:dyDescent="0.25">
      <c r="C1804" s="8"/>
    </row>
    <row r="1805" spans="3:3" x14ac:dyDescent="0.25">
      <c r="C1805" s="8"/>
    </row>
    <row r="1806" spans="3:3" x14ac:dyDescent="0.25">
      <c r="C1806" s="8"/>
    </row>
    <row r="1807" spans="3:3" x14ac:dyDescent="0.25">
      <c r="C1807" s="8"/>
    </row>
    <row r="1808" spans="3:3" x14ac:dyDescent="0.25">
      <c r="C1808" s="8"/>
    </row>
    <row r="1809" spans="3:3" x14ac:dyDescent="0.25">
      <c r="C1809" s="8"/>
    </row>
    <row r="1810" spans="3:3" x14ac:dyDescent="0.25">
      <c r="C1810" s="8"/>
    </row>
    <row r="1811" spans="3:3" x14ac:dyDescent="0.25">
      <c r="C1811" s="8"/>
    </row>
    <row r="1812" spans="3:3" x14ac:dyDescent="0.25">
      <c r="C1812" s="8"/>
    </row>
    <row r="1813" spans="3:3" x14ac:dyDescent="0.25">
      <c r="C1813" s="8"/>
    </row>
    <row r="1814" spans="3:3" x14ac:dyDescent="0.25">
      <c r="C1814" s="8"/>
    </row>
    <row r="1815" spans="3:3" x14ac:dyDescent="0.25">
      <c r="C1815" s="8"/>
    </row>
    <row r="1816" spans="3:3" x14ac:dyDescent="0.25">
      <c r="C1816" s="8"/>
    </row>
    <row r="1817" spans="3:3" x14ac:dyDescent="0.25">
      <c r="C1817" s="8"/>
    </row>
    <row r="1818" spans="3:3" x14ac:dyDescent="0.25">
      <c r="C1818" s="8"/>
    </row>
    <row r="1819" spans="3:3" x14ac:dyDescent="0.25">
      <c r="C1819" s="8"/>
    </row>
    <row r="1820" spans="3:3" x14ac:dyDescent="0.25">
      <c r="C1820" s="8"/>
    </row>
    <row r="1821" spans="3:3" x14ac:dyDescent="0.25">
      <c r="C1821" s="8"/>
    </row>
    <row r="1822" spans="3:3" x14ac:dyDescent="0.25">
      <c r="C1822" s="8"/>
    </row>
    <row r="1823" spans="3:3" x14ac:dyDescent="0.25">
      <c r="C1823" s="8"/>
    </row>
    <row r="1824" spans="3:3" x14ac:dyDescent="0.25">
      <c r="C1824" s="8"/>
    </row>
    <row r="1825" spans="3:3" x14ac:dyDescent="0.25">
      <c r="C1825" s="8"/>
    </row>
    <row r="1826" spans="3:3" x14ac:dyDescent="0.25">
      <c r="C1826" s="8"/>
    </row>
    <row r="1827" spans="3:3" x14ac:dyDescent="0.25">
      <c r="C1827" s="8"/>
    </row>
    <row r="1828" spans="3:3" x14ac:dyDescent="0.25">
      <c r="C1828" s="8"/>
    </row>
    <row r="1829" spans="3:3" x14ac:dyDescent="0.25">
      <c r="C1829" s="8"/>
    </row>
    <row r="1830" spans="3:3" x14ac:dyDescent="0.25">
      <c r="C1830" s="8"/>
    </row>
    <row r="1831" spans="3:3" x14ac:dyDescent="0.25">
      <c r="C1831" s="8"/>
    </row>
    <row r="1832" spans="3:3" x14ac:dyDescent="0.25">
      <c r="C1832" s="8"/>
    </row>
    <row r="1833" spans="3:3" x14ac:dyDescent="0.25">
      <c r="C1833" s="8"/>
    </row>
    <row r="1834" spans="3:3" x14ac:dyDescent="0.25">
      <c r="C1834" s="8"/>
    </row>
    <row r="1835" spans="3:3" x14ac:dyDescent="0.25">
      <c r="C1835" s="8"/>
    </row>
    <row r="1836" spans="3:3" x14ac:dyDescent="0.25">
      <c r="C1836" s="8"/>
    </row>
    <row r="1837" spans="3:3" x14ac:dyDescent="0.25">
      <c r="C1837" s="8"/>
    </row>
    <row r="1838" spans="3:3" x14ac:dyDescent="0.25">
      <c r="C1838" s="8"/>
    </row>
    <row r="1839" spans="3:3" x14ac:dyDescent="0.25">
      <c r="C1839" s="8"/>
    </row>
    <row r="1840" spans="3:3" x14ac:dyDescent="0.25">
      <c r="C1840" s="8"/>
    </row>
    <row r="1841" spans="3:3" x14ac:dyDescent="0.25">
      <c r="C1841" s="8"/>
    </row>
    <row r="1842" spans="3:3" x14ac:dyDescent="0.25">
      <c r="C1842" s="8"/>
    </row>
    <row r="1843" spans="3:3" x14ac:dyDescent="0.25">
      <c r="C1843" s="8"/>
    </row>
    <row r="1844" spans="3:3" x14ac:dyDescent="0.25">
      <c r="C1844" s="8"/>
    </row>
    <row r="1845" spans="3:3" x14ac:dyDescent="0.25">
      <c r="C1845" s="8"/>
    </row>
    <row r="1846" spans="3:3" x14ac:dyDescent="0.25">
      <c r="C1846" s="8"/>
    </row>
    <row r="1847" spans="3:3" x14ac:dyDescent="0.25">
      <c r="C1847" s="8"/>
    </row>
    <row r="1848" spans="3:3" x14ac:dyDescent="0.25">
      <c r="C1848" s="8"/>
    </row>
    <row r="1849" spans="3:3" x14ac:dyDescent="0.25">
      <c r="C1849" s="8"/>
    </row>
    <row r="1850" spans="3:3" x14ac:dyDescent="0.25">
      <c r="C1850" s="8"/>
    </row>
    <row r="1851" spans="3:3" x14ac:dyDescent="0.25">
      <c r="C1851" s="8"/>
    </row>
    <row r="1852" spans="3:3" x14ac:dyDescent="0.25">
      <c r="C1852" s="8"/>
    </row>
    <row r="1853" spans="3:3" x14ac:dyDescent="0.25">
      <c r="C1853" s="8"/>
    </row>
    <row r="1854" spans="3:3" x14ac:dyDescent="0.25">
      <c r="C1854" s="8"/>
    </row>
    <row r="1855" spans="3:3" x14ac:dyDescent="0.25">
      <c r="C1855" s="8"/>
    </row>
    <row r="1856" spans="3:3" x14ac:dyDescent="0.25">
      <c r="C1856" s="8"/>
    </row>
    <row r="1857" spans="3:3" x14ac:dyDescent="0.25">
      <c r="C1857" s="8"/>
    </row>
    <row r="1858" spans="3:3" x14ac:dyDescent="0.25">
      <c r="C1858" s="8"/>
    </row>
    <row r="1859" spans="3:3" x14ac:dyDescent="0.25">
      <c r="C1859" s="8"/>
    </row>
    <row r="1860" spans="3:3" x14ac:dyDescent="0.25">
      <c r="C1860" s="8"/>
    </row>
    <row r="1861" spans="3:3" x14ac:dyDescent="0.25">
      <c r="C1861" s="8"/>
    </row>
    <row r="1862" spans="3:3" x14ac:dyDescent="0.25">
      <c r="C1862" s="8"/>
    </row>
    <row r="1863" spans="3:3" x14ac:dyDescent="0.25">
      <c r="C1863" s="8"/>
    </row>
    <row r="1864" spans="3:3" x14ac:dyDescent="0.25">
      <c r="C1864" s="8"/>
    </row>
    <row r="1865" spans="3:3" x14ac:dyDescent="0.25">
      <c r="C1865" s="8"/>
    </row>
    <row r="1866" spans="3:3" x14ac:dyDescent="0.25">
      <c r="C1866" s="8"/>
    </row>
    <row r="1867" spans="3:3" x14ac:dyDescent="0.25">
      <c r="C1867" s="8"/>
    </row>
    <row r="1868" spans="3:3" x14ac:dyDescent="0.25">
      <c r="C1868" s="8"/>
    </row>
    <row r="1869" spans="3:3" x14ac:dyDescent="0.25">
      <c r="C1869" s="8"/>
    </row>
    <row r="1870" spans="3:3" x14ac:dyDescent="0.25">
      <c r="C1870" s="8"/>
    </row>
    <row r="1871" spans="3:3" x14ac:dyDescent="0.25">
      <c r="C1871" s="8"/>
    </row>
    <row r="1872" spans="3:3" x14ac:dyDescent="0.25">
      <c r="C1872" s="8"/>
    </row>
    <row r="1873" spans="3:3" x14ac:dyDescent="0.25">
      <c r="C1873" s="8"/>
    </row>
    <row r="1874" spans="3:3" x14ac:dyDescent="0.25">
      <c r="C1874" s="8"/>
    </row>
    <row r="1875" spans="3:3" x14ac:dyDescent="0.25">
      <c r="C1875" s="8"/>
    </row>
    <row r="1876" spans="3:3" x14ac:dyDescent="0.25">
      <c r="C1876" s="8"/>
    </row>
    <row r="1877" spans="3:3" x14ac:dyDescent="0.25">
      <c r="C1877" s="8"/>
    </row>
    <row r="1878" spans="3:3" x14ac:dyDescent="0.25">
      <c r="C1878" s="8"/>
    </row>
    <row r="1879" spans="3:3" x14ac:dyDescent="0.25">
      <c r="C1879" s="8"/>
    </row>
    <row r="1880" spans="3:3" x14ac:dyDescent="0.25">
      <c r="C1880" s="8"/>
    </row>
    <row r="1881" spans="3:3" x14ac:dyDescent="0.25">
      <c r="C1881" s="8"/>
    </row>
    <row r="1882" spans="3:3" x14ac:dyDescent="0.25">
      <c r="C1882" s="8"/>
    </row>
    <row r="1883" spans="3:3" x14ac:dyDescent="0.25">
      <c r="C1883" s="8"/>
    </row>
    <row r="1884" spans="3:3" x14ac:dyDescent="0.25">
      <c r="C1884" s="8"/>
    </row>
    <row r="1885" spans="3:3" x14ac:dyDescent="0.25">
      <c r="C1885" s="8"/>
    </row>
    <row r="1886" spans="3:3" x14ac:dyDescent="0.25">
      <c r="C1886" s="8"/>
    </row>
    <row r="1887" spans="3:3" x14ac:dyDescent="0.25">
      <c r="C1887" s="8"/>
    </row>
    <row r="1888" spans="3:3" x14ac:dyDescent="0.25">
      <c r="C1888" s="8"/>
    </row>
    <row r="1889" spans="3:3" x14ac:dyDescent="0.25">
      <c r="C1889" s="8"/>
    </row>
    <row r="1890" spans="3:3" x14ac:dyDescent="0.25">
      <c r="C1890" s="8"/>
    </row>
    <row r="1891" spans="3:3" x14ac:dyDescent="0.25">
      <c r="C1891" s="8"/>
    </row>
    <row r="1892" spans="3:3" x14ac:dyDescent="0.25">
      <c r="C1892" s="8"/>
    </row>
    <row r="1893" spans="3:3" x14ac:dyDescent="0.25">
      <c r="C1893" s="8"/>
    </row>
    <row r="1894" spans="3:3" x14ac:dyDescent="0.25">
      <c r="C1894" s="8"/>
    </row>
    <row r="1895" spans="3:3" x14ac:dyDescent="0.25">
      <c r="C1895" s="8"/>
    </row>
    <row r="1896" spans="3:3" x14ac:dyDescent="0.25">
      <c r="C1896" s="8"/>
    </row>
    <row r="1897" spans="3:3" x14ac:dyDescent="0.25">
      <c r="C1897" s="8"/>
    </row>
    <row r="1898" spans="3:3" x14ac:dyDescent="0.25">
      <c r="C1898" s="8"/>
    </row>
    <row r="1899" spans="3:3" x14ac:dyDescent="0.25">
      <c r="C1899" s="8"/>
    </row>
    <row r="1900" spans="3:3" x14ac:dyDescent="0.25">
      <c r="C1900" s="8"/>
    </row>
    <row r="1901" spans="3:3" x14ac:dyDescent="0.25">
      <c r="C1901" s="8"/>
    </row>
    <row r="1902" spans="3:3" x14ac:dyDescent="0.25">
      <c r="C1902" s="8"/>
    </row>
    <row r="1903" spans="3:3" x14ac:dyDescent="0.25">
      <c r="C1903" s="8"/>
    </row>
    <row r="1904" spans="3:3" x14ac:dyDescent="0.25">
      <c r="C1904" s="8"/>
    </row>
    <row r="1905" spans="3:3" x14ac:dyDescent="0.25">
      <c r="C1905" s="8"/>
    </row>
    <row r="1906" spans="3:3" x14ac:dyDescent="0.25">
      <c r="C1906" s="8"/>
    </row>
    <row r="1907" spans="3:3" x14ac:dyDescent="0.25">
      <c r="C1907" s="8"/>
    </row>
    <row r="1908" spans="3:3" x14ac:dyDescent="0.25">
      <c r="C1908" s="8"/>
    </row>
    <row r="1909" spans="3:3" x14ac:dyDescent="0.25">
      <c r="C1909" s="8"/>
    </row>
    <row r="1910" spans="3:3" x14ac:dyDescent="0.25">
      <c r="C1910" s="8"/>
    </row>
    <row r="1911" spans="3:3" x14ac:dyDescent="0.25">
      <c r="C1911" s="8"/>
    </row>
    <row r="1912" spans="3:3" x14ac:dyDescent="0.25">
      <c r="C1912" s="8"/>
    </row>
    <row r="1913" spans="3:3" x14ac:dyDescent="0.25">
      <c r="C1913" s="8"/>
    </row>
    <row r="1914" spans="3:3" x14ac:dyDescent="0.25">
      <c r="C1914" s="8"/>
    </row>
    <row r="1915" spans="3:3" x14ac:dyDescent="0.25">
      <c r="C1915" s="8"/>
    </row>
    <row r="1916" spans="3:3" x14ac:dyDescent="0.25">
      <c r="C1916" s="8"/>
    </row>
    <row r="1917" spans="3:3" x14ac:dyDescent="0.25">
      <c r="C1917" s="8"/>
    </row>
    <row r="1918" spans="3:3" x14ac:dyDescent="0.25">
      <c r="C1918" s="8"/>
    </row>
    <row r="1919" spans="3:3" x14ac:dyDescent="0.25">
      <c r="C1919" s="8"/>
    </row>
    <row r="1920" spans="3:3" x14ac:dyDescent="0.25">
      <c r="C1920" s="8"/>
    </row>
    <row r="1921" spans="3:3" x14ac:dyDescent="0.25">
      <c r="C1921" s="8"/>
    </row>
    <row r="1922" spans="3:3" x14ac:dyDescent="0.25">
      <c r="C1922" s="8"/>
    </row>
    <row r="1923" spans="3:3" x14ac:dyDescent="0.25">
      <c r="C1923" s="8"/>
    </row>
    <row r="1924" spans="3:3" x14ac:dyDescent="0.25">
      <c r="C1924" s="8"/>
    </row>
    <row r="1925" spans="3:3" x14ac:dyDescent="0.25">
      <c r="C1925" s="8"/>
    </row>
    <row r="1926" spans="3:3" x14ac:dyDescent="0.25">
      <c r="C1926" s="8"/>
    </row>
    <row r="1927" spans="3:3" x14ac:dyDescent="0.25">
      <c r="C1927" s="8"/>
    </row>
    <row r="1928" spans="3:3" x14ac:dyDescent="0.25">
      <c r="C1928" s="8"/>
    </row>
    <row r="1929" spans="3:3" x14ac:dyDescent="0.25">
      <c r="C1929" s="8"/>
    </row>
    <row r="1930" spans="3:3" x14ac:dyDescent="0.25">
      <c r="C1930" s="8"/>
    </row>
    <row r="1931" spans="3:3" x14ac:dyDescent="0.25">
      <c r="C1931" s="8"/>
    </row>
    <row r="1932" spans="3:3" x14ac:dyDescent="0.25">
      <c r="C1932" s="8"/>
    </row>
    <row r="1933" spans="3:3" x14ac:dyDescent="0.25">
      <c r="C1933" s="8"/>
    </row>
    <row r="1934" spans="3:3" x14ac:dyDescent="0.25">
      <c r="C1934" s="8"/>
    </row>
    <row r="1935" spans="3:3" x14ac:dyDescent="0.25">
      <c r="C1935" s="8"/>
    </row>
    <row r="1936" spans="3:3" x14ac:dyDescent="0.25">
      <c r="C1936" s="8"/>
    </row>
    <row r="1937" spans="3:3" x14ac:dyDescent="0.25">
      <c r="C1937" s="8"/>
    </row>
    <row r="1938" spans="3:3" x14ac:dyDescent="0.25">
      <c r="C1938" s="8"/>
    </row>
    <row r="1939" spans="3:3" x14ac:dyDescent="0.25">
      <c r="C1939" s="8"/>
    </row>
    <row r="1940" spans="3:3" x14ac:dyDescent="0.25">
      <c r="C1940" s="8"/>
    </row>
    <row r="1941" spans="3:3" x14ac:dyDescent="0.25">
      <c r="C1941" s="8"/>
    </row>
    <row r="1942" spans="3:3" x14ac:dyDescent="0.25">
      <c r="C1942" s="8"/>
    </row>
    <row r="1943" spans="3:3" x14ac:dyDescent="0.25">
      <c r="C1943" s="8"/>
    </row>
    <row r="1944" spans="3:3" x14ac:dyDescent="0.25">
      <c r="C1944" s="8"/>
    </row>
    <row r="1945" spans="3:3" x14ac:dyDescent="0.25">
      <c r="C1945" s="8"/>
    </row>
    <row r="1946" spans="3:3" x14ac:dyDescent="0.25">
      <c r="C1946" s="8"/>
    </row>
    <row r="1947" spans="3:3" x14ac:dyDescent="0.25">
      <c r="C1947" s="8"/>
    </row>
    <row r="1948" spans="3:3" x14ac:dyDescent="0.25">
      <c r="C1948" s="8"/>
    </row>
    <row r="1949" spans="3:3" x14ac:dyDescent="0.25">
      <c r="C1949" s="8"/>
    </row>
    <row r="1950" spans="3:3" x14ac:dyDescent="0.25">
      <c r="C1950" s="8"/>
    </row>
    <row r="1951" spans="3:3" x14ac:dyDescent="0.25">
      <c r="C1951" s="8"/>
    </row>
    <row r="1952" spans="3:3" x14ac:dyDescent="0.25">
      <c r="C1952" s="8"/>
    </row>
    <row r="1953" spans="3:3" x14ac:dyDescent="0.25">
      <c r="C1953" s="8"/>
    </row>
    <row r="1954" spans="3:3" x14ac:dyDescent="0.25">
      <c r="C1954" s="8"/>
    </row>
    <row r="1955" spans="3:3" x14ac:dyDescent="0.25">
      <c r="C1955" s="8"/>
    </row>
    <row r="1956" spans="3:3" x14ac:dyDescent="0.25">
      <c r="C1956" s="8"/>
    </row>
    <row r="1957" spans="3:3" x14ac:dyDescent="0.25">
      <c r="C1957" s="8"/>
    </row>
    <row r="1958" spans="3:3" x14ac:dyDescent="0.25">
      <c r="C1958" s="8"/>
    </row>
    <row r="1959" spans="3:3" x14ac:dyDescent="0.25">
      <c r="C1959" s="8"/>
    </row>
    <row r="1960" spans="3:3" x14ac:dyDescent="0.25">
      <c r="C1960" s="8"/>
    </row>
    <row r="1961" spans="3:3" x14ac:dyDescent="0.25">
      <c r="C1961" s="8"/>
    </row>
    <row r="1962" spans="3:3" x14ac:dyDescent="0.25">
      <c r="C1962" s="8"/>
    </row>
    <row r="1963" spans="3:3" x14ac:dyDescent="0.25">
      <c r="C1963" s="8"/>
    </row>
    <row r="1964" spans="3:3" x14ac:dyDescent="0.25">
      <c r="C1964" s="8"/>
    </row>
    <row r="1965" spans="3:3" x14ac:dyDescent="0.25">
      <c r="C1965" s="8"/>
    </row>
    <row r="1966" spans="3:3" x14ac:dyDescent="0.25">
      <c r="C1966" s="8"/>
    </row>
    <row r="1967" spans="3:3" x14ac:dyDescent="0.25">
      <c r="C1967" s="8"/>
    </row>
    <row r="1968" spans="3:3" x14ac:dyDescent="0.25">
      <c r="C1968" s="8"/>
    </row>
    <row r="1969" spans="3:3" x14ac:dyDescent="0.25">
      <c r="C1969" s="8"/>
    </row>
    <row r="1970" spans="3:3" x14ac:dyDescent="0.25">
      <c r="C1970" s="8"/>
    </row>
    <row r="1971" spans="3:3" x14ac:dyDescent="0.25">
      <c r="C1971" s="8"/>
    </row>
    <row r="1972" spans="3:3" x14ac:dyDescent="0.25">
      <c r="C1972" s="8"/>
    </row>
    <row r="1973" spans="3:3" x14ac:dyDescent="0.25">
      <c r="C1973" s="8"/>
    </row>
    <row r="1974" spans="3:3" x14ac:dyDescent="0.25">
      <c r="C1974" s="8"/>
    </row>
    <row r="1975" spans="3:3" x14ac:dyDescent="0.25">
      <c r="C1975" s="8"/>
    </row>
    <row r="1976" spans="3:3" x14ac:dyDescent="0.25">
      <c r="C1976" s="8"/>
    </row>
    <row r="1977" spans="3:3" x14ac:dyDescent="0.25">
      <c r="C1977" s="8"/>
    </row>
    <row r="1978" spans="3:3" x14ac:dyDescent="0.25">
      <c r="C1978" s="8"/>
    </row>
    <row r="1979" spans="3:3" x14ac:dyDescent="0.25">
      <c r="C1979" s="8"/>
    </row>
    <row r="1980" spans="3:3" x14ac:dyDescent="0.25">
      <c r="C1980" s="8"/>
    </row>
    <row r="1981" spans="3:3" x14ac:dyDescent="0.25">
      <c r="C1981" s="8"/>
    </row>
    <row r="1982" spans="3:3" x14ac:dyDescent="0.25">
      <c r="C1982" s="8"/>
    </row>
    <row r="1983" spans="3:3" x14ac:dyDescent="0.25">
      <c r="C1983" s="8"/>
    </row>
    <row r="1984" spans="3:3" x14ac:dyDescent="0.25">
      <c r="C1984" s="8"/>
    </row>
    <row r="1985" spans="3:3" x14ac:dyDescent="0.25">
      <c r="C1985" s="8"/>
    </row>
    <row r="1986" spans="3:3" x14ac:dyDescent="0.25">
      <c r="C1986" s="8"/>
    </row>
    <row r="1987" spans="3:3" x14ac:dyDescent="0.25">
      <c r="C1987" s="8"/>
    </row>
    <row r="1988" spans="3:3" x14ac:dyDescent="0.25">
      <c r="C1988" s="8"/>
    </row>
    <row r="1989" spans="3:3" x14ac:dyDescent="0.25">
      <c r="C1989" s="8"/>
    </row>
    <row r="1990" spans="3:3" x14ac:dyDescent="0.25">
      <c r="C1990" s="8"/>
    </row>
    <row r="1991" spans="3:3" x14ac:dyDescent="0.25">
      <c r="C1991" s="8"/>
    </row>
    <row r="1992" spans="3:3" x14ac:dyDescent="0.25">
      <c r="C1992" s="8"/>
    </row>
    <row r="1993" spans="3:3" x14ac:dyDescent="0.25">
      <c r="C1993" s="8"/>
    </row>
    <row r="1994" spans="3:3" x14ac:dyDescent="0.25">
      <c r="C1994" s="8"/>
    </row>
    <row r="1995" spans="3:3" x14ac:dyDescent="0.25">
      <c r="C1995" s="8"/>
    </row>
    <row r="1996" spans="3:3" x14ac:dyDescent="0.25">
      <c r="C1996" s="8"/>
    </row>
    <row r="1997" spans="3:3" x14ac:dyDescent="0.25">
      <c r="C1997" s="8"/>
    </row>
    <row r="1998" spans="3:3" x14ac:dyDescent="0.25">
      <c r="C1998" s="8"/>
    </row>
    <row r="1999" spans="3:3" x14ac:dyDescent="0.25">
      <c r="C1999" s="8"/>
    </row>
    <row r="2000" spans="3:3" x14ac:dyDescent="0.25">
      <c r="C2000" s="8"/>
    </row>
    <row r="2001" spans="3:3" x14ac:dyDescent="0.25">
      <c r="C2001" s="8"/>
    </row>
    <row r="2002" spans="3:3" x14ac:dyDescent="0.25">
      <c r="C2002" s="8"/>
    </row>
    <row r="2003" spans="3:3" x14ac:dyDescent="0.25">
      <c r="C2003" s="8"/>
    </row>
    <row r="2004" spans="3:3" x14ac:dyDescent="0.25">
      <c r="C2004" s="8"/>
    </row>
    <row r="2005" spans="3:3" x14ac:dyDescent="0.25">
      <c r="C2005" s="8"/>
    </row>
    <row r="2006" spans="3:3" x14ac:dyDescent="0.25">
      <c r="C2006" s="8"/>
    </row>
    <row r="2007" spans="3:3" x14ac:dyDescent="0.25">
      <c r="C2007" s="8"/>
    </row>
    <row r="2008" spans="3:3" x14ac:dyDescent="0.25">
      <c r="C2008" s="8"/>
    </row>
    <row r="2009" spans="3:3" x14ac:dyDescent="0.25">
      <c r="C2009" s="8"/>
    </row>
    <row r="2010" spans="3:3" x14ac:dyDescent="0.25">
      <c r="C2010" s="8"/>
    </row>
    <row r="2011" spans="3:3" x14ac:dyDescent="0.25">
      <c r="C2011" s="8"/>
    </row>
    <row r="2012" spans="3:3" x14ac:dyDescent="0.25">
      <c r="C2012" s="8"/>
    </row>
    <row r="2013" spans="3:3" x14ac:dyDescent="0.25">
      <c r="C2013" s="8"/>
    </row>
    <row r="2014" spans="3:3" x14ac:dyDescent="0.25">
      <c r="C2014" s="8"/>
    </row>
    <row r="2015" spans="3:3" x14ac:dyDescent="0.25">
      <c r="C2015" s="8"/>
    </row>
    <row r="2016" spans="3:3" x14ac:dyDescent="0.25">
      <c r="C2016" s="8"/>
    </row>
    <row r="2017" spans="3:3" x14ac:dyDescent="0.25">
      <c r="C2017" s="8"/>
    </row>
    <row r="2018" spans="3:3" x14ac:dyDescent="0.25">
      <c r="C2018" s="8"/>
    </row>
    <row r="2019" spans="3:3" x14ac:dyDescent="0.25">
      <c r="C2019" s="8"/>
    </row>
    <row r="2020" spans="3:3" x14ac:dyDescent="0.25">
      <c r="C2020" s="8"/>
    </row>
    <row r="2021" spans="3:3" x14ac:dyDescent="0.25">
      <c r="C2021" s="8"/>
    </row>
    <row r="2022" spans="3:3" x14ac:dyDescent="0.25">
      <c r="C2022" s="8"/>
    </row>
    <row r="2023" spans="3:3" x14ac:dyDescent="0.25">
      <c r="C2023" s="8"/>
    </row>
    <row r="2024" spans="3:3" x14ac:dyDescent="0.25">
      <c r="C2024" s="8"/>
    </row>
    <row r="2025" spans="3:3" x14ac:dyDescent="0.25">
      <c r="C2025" s="8"/>
    </row>
    <row r="2026" spans="3:3" x14ac:dyDescent="0.25">
      <c r="C2026" s="8"/>
    </row>
    <row r="2027" spans="3:3" x14ac:dyDescent="0.25">
      <c r="C2027" s="8"/>
    </row>
    <row r="2028" spans="3:3" x14ac:dyDescent="0.25">
      <c r="C2028" s="8"/>
    </row>
    <row r="2029" spans="3:3" x14ac:dyDescent="0.25">
      <c r="C2029" s="8"/>
    </row>
    <row r="2030" spans="3:3" x14ac:dyDescent="0.25">
      <c r="C2030" s="8"/>
    </row>
    <row r="2031" spans="3:3" x14ac:dyDescent="0.25">
      <c r="C2031" s="8"/>
    </row>
    <row r="2032" spans="3:3" x14ac:dyDescent="0.25">
      <c r="C2032" s="8"/>
    </row>
    <row r="2033" spans="3:3" x14ac:dyDescent="0.25">
      <c r="C2033" s="8"/>
    </row>
    <row r="2034" spans="3:3" x14ac:dyDescent="0.25">
      <c r="C2034" s="8"/>
    </row>
    <row r="2035" spans="3:3" x14ac:dyDescent="0.25">
      <c r="C2035" s="8"/>
    </row>
    <row r="2036" spans="3:3" x14ac:dyDescent="0.25">
      <c r="C2036" s="8"/>
    </row>
    <row r="2037" spans="3:3" x14ac:dyDescent="0.25">
      <c r="C2037" s="8"/>
    </row>
    <row r="2038" spans="3:3" x14ac:dyDescent="0.25">
      <c r="C2038" s="8"/>
    </row>
    <row r="2039" spans="3:3" x14ac:dyDescent="0.25">
      <c r="C2039" s="8"/>
    </row>
    <row r="2040" spans="3:3" x14ac:dyDescent="0.25">
      <c r="C2040" s="8"/>
    </row>
    <row r="2041" spans="3:3" x14ac:dyDescent="0.25">
      <c r="C2041" s="8"/>
    </row>
  </sheetData>
  <autoFilter ref="A1:B2041" xr:uid="{49DCB65F-833E-4613-8FF9-EA0C6C135B64}">
    <filterColumn colId="0" showButton="0"/>
  </autoFilter>
  <sortState xmlns:xlrd2="http://schemas.microsoft.com/office/spreadsheetml/2017/richdata2" ref="A1249:S1281">
    <sortCondition descending="1" ref="C1249:C1281"/>
  </sortState>
  <mergeCells count="1">
    <mergeCell ref="A1:C7"/>
  </mergeCells>
  <phoneticPr fontId="31" type="noConversion"/>
  <conditionalFormatting sqref="C13:C78 C80:C131 C133:C191 C193:C247 C249:C320 C322:C354 C356:C395 C397:C443 C445:C493 C495:C539 C541:C604 C606:C651 C653:C792 C794:C994 C996:C1054 C1056:C1162 C1164:C1197 C1199:C1247 C1249:C1285 C1287:C1304 C1306:C1379 C1381:C1433 C1435:C2041">
    <cfRule type="cellIs" dxfId="1" priority="1" operator="between">
      <formula>27</formula>
      <formula>33</formula>
    </cfRule>
    <cfRule type="cellIs" dxfId="0" priority="2" operator="greaterThanOrEqual">
      <formula>34</formula>
    </cfRule>
  </conditionalFormatting>
  <pageMargins left="0.7" right="0.7" top="0.75" bottom="0.75" header="0.3" footer="0.3"/>
  <pageSetup scale="51" fitToHeight="1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CF8C-2308-4043-8872-74F28DD5FF54}">
  <sheetPr>
    <pageSetUpPr fitToPage="1"/>
  </sheetPr>
  <dimension ref="A1:R297"/>
  <sheetViews>
    <sheetView zoomScaleNormal="100" workbookViewId="0">
      <pane ySplit="8" topLeftCell="A201" activePane="bottomLeft" state="frozen"/>
      <selection activeCell="E3" sqref="E3:O3"/>
      <selection pane="bottomLeft" activeCell="O242" sqref="O242"/>
    </sheetView>
  </sheetViews>
  <sheetFormatPr defaultRowHeight="15" x14ac:dyDescent="0.25"/>
  <cols>
    <col min="1" max="1" width="12.140625" customWidth="1"/>
    <col min="2" max="2" width="18.85546875" customWidth="1"/>
    <col min="3" max="16" width="13.28515625" customWidth="1"/>
    <col min="17" max="17" width="17.28515625" customWidth="1"/>
    <col min="18" max="18" width="13.28515625" customWidth="1"/>
  </cols>
  <sheetData>
    <row r="1" spans="1:18" ht="15.75" thickBot="1" x14ac:dyDescent="0.3">
      <c r="A1" s="42" t="e" vm="2">
        <v>#VALUE!</v>
      </c>
      <c r="B1" s="42"/>
      <c r="C1" s="42"/>
      <c r="E1" s="46" t="s">
        <v>32</v>
      </c>
      <c r="F1" s="47"/>
      <c r="G1" s="47"/>
      <c r="H1" s="47"/>
      <c r="I1" s="47"/>
      <c r="J1" s="47"/>
      <c r="K1" s="47"/>
      <c r="L1" s="47"/>
      <c r="M1" s="47"/>
      <c r="N1" s="47"/>
      <c r="O1" s="48"/>
    </row>
    <row r="2" spans="1:18" ht="15.75" thickBot="1" x14ac:dyDescent="0.3">
      <c r="A2" s="42"/>
      <c r="B2" s="42"/>
      <c r="C2" s="42"/>
      <c r="E2" s="49" t="s">
        <v>822</v>
      </c>
      <c r="F2" s="50"/>
      <c r="G2" s="50"/>
      <c r="H2" s="50"/>
      <c r="I2" s="50"/>
      <c r="J2" s="50"/>
      <c r="K2" s="50"/>
      <c r="L2" s="50"/>
      <c r="M2" s="50"/>
      <c r="N2" s="50"/>
      <c r="O2" s="51"/>
    </row>
    <row r="3" spans="1:18" ht="15.75" thickBot="1" x14ac:dyDescent="0.3">
      <c r="A3" s="42"/>
      <c r="B3" s="42"/>
      <c r="C3" s="42"/>
      <c r="E3" s="52" t="s">
        <v>823</v>
      </c>
      <c r="F3" s="53"/>
      <c r="G3" s="53"/>
      <c r="H3" s="53"/>
      <c r="I3" s="53"/>
      <c r="J3" s="53"/>
      <c r="K3" s="53"/>
      <c r="L3" s="53"/>
      <c r="M3" s="53"/>
      <c r="N3" s="53"/>
      <c r="O3" s="54"/>
    </row>
    <row r="4" spans="1:18" ht="15.75" thickBot="1" x14ac:dyDescent="0.3">
      <c r="A4" s="42"/>
      <c r="B4" s="42"/>
      <c r="C4" s="42"/>
      <c r="E4" s="49" t="s">
        <v>824</v>
      </c>
      <c r="F4" s="50"/>
      <c r="G4" s="50"/>
      <c r="H4" s="50"/>
      <c r="I4" s="50"/>
      <c r="J4" s="50"/>
      <c r="K4" s="50"/>
      <c r="L4" s="50"/>
      <c r="M4" s="50"/>
      <c r="N4" s="50"/>
      <c r="O4" s="51"/>
    </row>
    <row r="5" spans="1:18" ht="22.5" customHeight="1" thickBot="1" x14ac:dyDescent="0.3">
      <c r="A5" s="42"/>
      <c r="B5" s="42"/>
      <c r="C5" s="42"/>
      <c r="E5" s="52" t="s">
        <v>825</v>
      </c>
      <c r="F5" s="53"/>
      <c r="G5" s="53"/>
      <c r="H5" s="53"/>
      <c r="I5" s="53"/>
      <c r="J5" s="53"/>
      <c r="K5" s="53"/>
      <c r="L5" s="53"/>
      <c r="M5" s="53"/>
      <c r="N5" s="53"/>
      <c r="O5" s="54"/>
    </row>
    <row r="6" spans="1:18" x14ac:dyDescent="0.25">
      <c r="A6" s="42"/>
      <c r="B6" s="42"/>
      <c r="C6" s="42"/>
      <c r="E6" s="43" t="s">
        <v>4</v>
      </c>
      <c r="F6" s="44"/>
      <c r="G6" s="44"/>
      <c r="H6" s="44"/>
      <c r="I6" s="44"/>
      <c r="J6" s="44"/>
      <c r="K6" s="44"/>
      <c r="L6" s="44"/>
      <c r="M6" s="44"/>
      <c r="N6" s="44"/>
      <c r="O6" s="45"/>
    </row>
    <row r="7" spans="1:18" ht="15.75" thickBot="1" x14ac:dyDescent="0.3">
      <c r="A7" s="42"/>
      <c r="B7" s="42"/>
      <c r="C7" s="42"/>
    </row>
    <row r="8" spans="1:18" ht="38.25" thickBot="1" x14ac:dyDescent="0.35">
      <c r="C8" s="1" t="s">
        <v>39</v>
      </c>
      <c r="D8" s="2" t="s">
        <v>40</v>
      </c>
      <c r="E8" s="3" t="s">
        <v>41</v>
      </c>
      <c r="F8" s="3" t="s">
        <v>42</v>
      </c>
      <c r="G8" s="3" t="s">
        <v>43</v>
      </c>
      <c r="H8" s="3" t="s">
        <v>3</v>
      </c>
      <c r="I8" s="3" t="s">
        <v>45</v>
      </c>
      <c r="J8" s="3" t="s">
        <v>46</v>
      </c>
      <c r="K8" s="3" t="s">
        <v>44</v>
      </c>
      <c r="L8" s="3" t="s">
        <v>48</v>
      </c>
      <c r="M8" s="3" t="s">
        <v>47</v>
      </c>
      <c r="N8" s="3" t="s">
        <v>49</v>
      </c>
      <c r="O8" s="3" t="s">
        <v>50</v>
      </c>
      <c r="P8" s="9" t="s">
        <v>1228</v>
      </c>
      <c r="Q8" s="11" t="s">
        <v>51</v>
      </c>
      <c r="R8" s="16"/>
    </row>
    <row r="9" spans="1:18" ht="29.25" customHeight="1" thickBot="1" x14ac:dyDescent="0.3">
      <c r="C9" s="7" t="s">
        <v>54</v>
      </c>
      <c r="D9" s="4"/>
      <c r="E9" s="5" t="s">
        <v>55</v>
      </c>
      <c r="F9" s="5" t="s">
        <v>56</v>
      </c>
      <c r="G9" s="5" t="s">
        <v>57</v>
      </c>
      <c r="H9" s="5" t="s">
        <v>58</v>
      </c>
      <c r="I9" s="5" t="s">
        <v>59</v>
      </c>
      <c r="J9" s="5" t="s">
        <v>60</v>
      </c>
      <c r="K9" s="5" t="s">
        <v>846</v>
      </c>
      <c r="L9" s="5" t="s">
        <v>848</v>
      </c>
      <c r="M9" s="5" t="s">
        <v>1226</v>
      </c>
      <c r="N9" s="5" t="s">
        <v>1227</v>
      </c>
      <c r="O9" s="6" t="s">
        <v>62</v>
      </c>
      <c r="P9" s="6" t="s">
        <v>63</v>
      </c>
      <c r="Q9" s="12" t="s">
        <v>1229</v>
      </c>
    </row>
    <row r="11" spans="1:18" x14ac:dyDescent="0.25">
      <c r="A11" s="13" t="s">
        <v>826</v>
      </c>
      <c r="B11" s="13"/>
      <c r="C11" s="13"/>
      <c r="D11" s="13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18" x14ac:dyDescent="0.25">
      <c r="A12" t="s">
        <v>388</v>
      </c>
      <c r="B12" t="s">
        <v>389</v>
      </c>
      <c r="C12" s="20">
        <f t="shared" ref="C12:C75" si="0">SUM(E12:Q12)</f>
        <v>108</v>
      </c>
      <c r="E12" s="8"/>
      <c r="F12" s="8">
        <v>53</v>
      </c>
      <c r="G12" s="8">
        <v>55</v>
      </c>
      <c r="H12" s="8"/>
      <c r="I12" s="8"/>
      <c r="J12" s="36" t="s">
        <v>1249</v>
      </c>
      <c r="K12" s="8"/>
      <c r="L12" s="8"/>
      <c r="M12" s="40"/>
      <c r="N12" s="8"/>
      <c r="O12" s="8"/>
      <c r="P12" s="36" t="s">
        <v>83</v>
      </c>
      <c r="Q12" s="8"/>
    </row>
    <row r="13" spans="1:18" x14ac:dyDescent="0.25">
      <c r="A13" t="s">
        <v>163</v>
      </c>
      <c r="B13" t="s">
        <v>164</v>
      </c>
      <c r="C13" s="20">
        <f t="shared" si="0"/>
        <v>104</v>
      </c>
      <c r="E13" s="36" t="s">
        <v>1318</v>
      </c>
      <c r="F13" s="8"/>
      <c r="G13" s="8"/>
      <c r="H13" s="8"/>
      <c r="I13" s="8"/>
      <c r="J13" s="8">
        <v>47</v>
      </c>
      <c r="K13" s="36" t="s">
        <v>1249</v>
      </c>
      <c r="L13" s="8">
        <v>57</v>
      </c>
      <c r="M13" s="40"/>
      <c r="N13" s="8"/>
      <c r="O13" s="36"/>
      <c r="P13" s="36" t="s">
        <v>1618</v>
      </c>
      <c r="Q13" s="8"/>
    </row>
    <row r="14" spans="1:18" x14ac:dyDescent="0.25">
      <c r="A14" t="s">
        <v>193</v>
      </c>
      <c r="B14" t="s">
        <v>194</v>
      </c>
      <c r="C14" s="20">
        <f t="shared" si="0"/>
        <v>102</v>
      </c>
      <c r="E14" s="8">
        <v>57</v>
      </c>
      <c r="F14" s="36" t="s">
        <v>1587</v>
      </c>
      <c r="G14" s="36" t="s">
        <v>827</v>
      </c>
      <c r="H14" s="8"/>
      <c r="I14" s="8"/>
      <c r="J14" s="36" t="s">
        <v>83</v>
      </c>
      <c r="K14" s="36" t="s">
        <v>1066</v>
      </c>
      <c r="L14" s="8"/>
      <c r="M14" s="40"/>
      <c r="N14" s="8"/>
      <c r="O14" s="8">
        <v>45</v>
      </c>
      <c r="P14" s="8"/>
      <c r="Q14" s="8"/>
    </row>
    <row r="15" spans="1:18" x14ac:dyDescent="0.25">
      <c r="A15" t="s">
        <v>335</v>
      </c>
      <c r="B15" t="s">
        <v>713</v>
      </c>
      <c r="C15" s="20">
        <f t="shared" si="0"/>
        <v>84</v>
      </c>
      <c r="E15" s="8">
        <v>45</v>
      </c>
      <c r="F15" s="36" t="s">
        <v>828</v>
      </c>
      <c r="G15" s="8">
        <v>39</v>
      </c>
      <c r="H15" s="8"/>
      <c r="I15" s="8"/>
      <c r="J15" s="8"/>
      <c r="K15" s="8"/>
      <c r="L15" s="8"/>
      <c r="M15" s="40"/>
      <c r="N15" s="8"/>
      <c r="O15" s="8"/>
      <c r="P15" s="36" t="s">
        <v>1586</v>
      </c>
      <c r="Q15" s="8"/>
    </row>
    <row r="16" spans="1:18" x14ac:dyDescent="0.25">
      <c r="A16" t="s">
        <v>532</v>
      </c>
      <c r="B16" t="s">
        <v>533</v>
      </c>
      <c r="C16" s="20">
        <f t="shared" si="0"/>
        <v>81</v>
      </c>
      <c r="E16" s="8"/>
      <c r="F16" s="8"/>
      <c r="G16" s="8"/>
      <c r="H16" s="8">
        <v>36</v>
      </c>
      <c r="I16" s="8"/>
      <c r="J16" s="8"/>
      <c r="K16" s="8"/>
      <c r="L16" s="8"/>
      <c r="M16" s="40"/>
      <c r="N16" s="8">
        <v>45</v>
      </c>
      <c r="O16" s="8"/>
      <c r="P16" s="8"/>
      <c r="Q16" s="8"/>
    </row>
    <row r="17" spans="1:17" x14ac:dyDescent="0.25">
      <c r="A17" t="s">
        <v>88</v>
      </c>
      <c r="B17" t="s">
        <v>566</v>
      </c>
      <c r="C17" s="20">
        <f t="shared" si="0"/>
        <v>63</v>
      </c>
      <c r="E17" s="8"/>
      <c r="F17" s="8"/>
      <c r="G17" s="8"/>
      <c r="H17" s="8">
        <v>45</v>
      </c>
      <c r="I17" s="8">
        <v>18</v>
      </c>
      <c r="J17" s="8"/>
      <c r="K17" s="8"/>
      <c r="L17" s="8"/>
      <c r="M17" s="40"/>
      <c r="N17" s="36" t="s">
        <v>827</v>
      </c>
      <c r="O17" s="8"/>
      <c r="P17" s="8"/>
      <c r="Q17" s="8"/>
    </row>
    <row r="18" spans="1:17" x14ac:dyDescent="0.25">
      <c r="A18" t="s">
        <v>189</v>
      </c>
      <c r="B18" t="s">
        <v>190</v>
      </c>
      <c r="C18" s="20">
        <f t="shared" si="0"/>
        <v>61</v>
      </c>
      <c r="E18" s="8"/>
      <c r="F18" s="8">
        <v>26</v>
      </c>
      <c r="G18" s="8">
        <v>35</v>
      </c>
      <c r="H18" s="8"/>
      <c r="I18" s="8"/>
      <c r="J18" s="8"/>
      <c r="K18" s="8"/>
      <c r="L18" s="8"/>
      <c r="M18" s="40"/>
      <c r="N18" s="8"/>
      <c r="O18" s="8"/>
      <c r="P18" s="8"/>
      <c r="Q18" s="8"/>
    </row>
    <row r="19" spans="1:17" x14ac:dyDescent="0.25">
      <c r="A19" t="s">
        <v>1086</v>
      </c>
      <c r="B19" t="s">
        <v>1087</v>
      </c>
      <c r="C19" s="20">
        <f t="shared" si="0"/>
        <v>61</v>
      </c>
      <c r="E19" s="8"/>
      <c r="F19" s="8"/>
      <c r="G19" s="8"/>
      <c r="H19" s="8"/>
      <c r="I19" s="8"/>
      <c r="J19" s="8">
        <v>28</v>
      </c>
      <c r="K19" s="8"/>
      <c r="L19" s="8">
        <f>8+25</f>
        <v>33</v>
      </c>
      <c r="M19" s="40"/>
      <c r="N19" s="8"/>
      <c r="O19" s="8"/>
      <c r="P19" s="36" t="s">
        <v>827</v>
      </c>
      <c r="Q19" s="8"/>
    </row>
    <row r="20" spans="1:17" x14ac:dyDescent="0.25">
      <c r="A20" t="s">
        <v>310</v>
      </c>
      <c r="B20" t="s">
        <v>311</v>
      </c>
      <c r="C20" s="20">
        <f t="shared" si="0"/>
        <v>59</v>
      </c>
      <c r="E20" s="8"/>
      <c r="F20" s="8">
        <v>37</v>
      </c>
      <c r="G20" s="8">
        <v>22</v>
      </c>
      <c r="H20" s="8"/>
      <c r="I20" s="8"/>
      <c r="J20" s="8"/>
      <c r="K20" s="36" t="s">
        <v>1068</v>
      </c>
      <c r="L20" s="8"/>
      <c r="M20" s="40"/>
      <c r="N20" s="8"/>
      <c r="O20" s="8"/>
      <c r="P20" s="8"/>
      <c r="Q20" s="8"/>
    </row>
    <row r="21" spans="1:17" x14ac:dyDescent="0.25">
      <c r="A21" t="s">
        <v>425</v>
      </c>
      <c r="B21" t="s">
        <v>426</v>
      </c>
      <c r="C21" s="20">
        <f t="shared" si="0"/>
        <v>55</v>
      </c>
      <c r="E21" s="8"/>
      <c r="F21" s="36" t="s">
        <v>1066</v>
      </c>
      <c r="G21" s="36" t="s">
        <v>827</v>
      </c>
      <c r="H21" s="8"/>
      <c r="I21" s="8">
        <v>35</v>
      </c>
      <c r="J21" s="36" t="s">
        <v>827</v>
      </c>
      <c r="K21" s="8"/>
      <c r="L21" s="36" t="s">
        <v>83</v>
      </c>
      <c r="M21" s="40"/>
      <c r="N21" s="8"/>
      <c r="O21" s="8"/>
      <c r="P21" s="8">
        <v>20</v>
      </c>
      <c r="Q21" s="8"/>
    </row>
    <row r="22" spans="1:17" x14ac:dyDescent="0.25">
      <c r="A22" t="s">
        <v>312</v>
      </c>
      <c r="B22" t="s">
        <v>313</v>
      </c>
      <c r="C22" s="20">
        <f t="shared" si="0"/>
        <v>54</v>
      </c>
      <c r="E22" s="8">
        <v>39</v>
      </c>
      <c r="F22" s="8"/>
      <c r="G22" s="8"/>
      <c r="H22" s="8">
        <v>15</v>
      </c>
      <c r="I22" s="8"/>
      <c r="J22" s="8"/>
      <c r="K22" s="8"/>
      <c r="L22" s="8"/>
      <c r="M22" s="40"/>
      <c r="N22" s="8"/>
      <c r="O22" s="8"/>
      <c r="P22" s="8"/>
      <c r="Q22" s="8"/>
    </row>
    <row r="23" spans="1:17" x14ac:dyDescent="0.25">
      <c r="A23" t="s">
        <v>338</v>
      </c>
      <c r="B23" t="s">
        <v>408</v>
      </c>
      <c r="C23" s="20">
        <f t="shared" si="0"/>
        <v>51</v>
      </c>
      <c r="E23" s="8"/>
      <c r="F23" s="8"/>
      <c r="G23" s="8"/>
      <c r="H23" s="8"/>
      <c r="I23" s="8"/>
      <c r="J23" s="8"/>
      <c r="K23" s="8"/>
      <c r="L23" s="8"/>
      <c r="M23" s="40"/>
      <c r="N23" s="8"/>
      <c r="O23" s="8"/>
      <c r="P23" s="8">
        <v>51</v>
      </c>
      <c r="Q23" s="8"/>
    </row>
    <row r="24" spans="1:17" x14ac:dyDescent="0.25">
      <c r="A24" t="s">
        <v>638</v>
      </c>
      <c r="B24" t="s">
        <v>636</v>
      </c>
      <c r="C24" s="20">
        <f t="shared" si="0"/>
        <v>49</v>
      </c>
      <c r="E24" s="8"/>
      <c r="F24" s="8"/>
      <c r="G24" s="8"/>
      <c r="H24" s="8"/>
      <c r="I24" s="8"/>
      <c r="J24" s="8"/>
      <c r="K24" s="8"/>
      <c r="L24" s="8">
        <v>39</v>
      </c>
      <c r="M24" s="40"/>
      <c r="N24" s="8"/>
      <c r="O24" s="8"/>
      <c r="P24" s="8">
        <v>10</v>
      </c>
      <c r="Q24" s="8"/>
    </row>
    <row r="25" spans="1:17" x14ac:dyDescent="0.25">
      <c r="A25" t="s">
        <v>452</v>
      </c>
      <c r="B25" t="s">
        <v>631</v>
      </c>
      <c r="C25" s="20">
        <f t="shared" si="0"/>
        <v>47</v>
      </c>
      <c r="E25" s="8">
        <v>5</v>
      </c>
      <c r="F25" s="8"/>
      <c r="G25" s="36" t="s">
        <v>827</v>
      </c>
      <c r="H25" s="8"/>
      <c r="I25" s="8"/>
      <c r="J25" s="8"/>
      <c r="K25" s="8">
        <v>42</v>
      </c>
      <c r="L25" s="8"/>
      <c r="M25" s="40"/>
      <c r="N25" s="8"/>
      <c r="O25" s="8"/>
      <c r="P25" s="8"/>
      <c r="Q25" s="8"/>
    </row>
    <row r="26" spans="1:17" x14ac:dyDescent="0.25">
      <c r="A26" t="s">
        <v>115</v>
      </c>
      <c r="B26" t="s">
        <v>908</v>
      </c>
      <c r="C26" s="20">
        <f t="shared" si="0"/>
        <v>45</v>
      </c>
      <c r="E26" s="8"/>
      <c r="F26" s="8"/>
      <c r="G26" s="8"/>
      <c r="H26" s="8"/>
      <c r="I26" s="8">
        <v>45</v>
      </c>
      <c r="J26" s="8"/>
      <c r="K26" s="8"/>
      <c r="L26" s="8"/>
      <c r="M26" s="40"/>
      <c r="N26" s="8"/>
      <c r="O26" s="8"/>
      <c r="P26" s="8"/>
      <c r="Q26" s="8"/>
    </row>
    <row r="27" spans="1:17" x14ac:dyDescent="0.25">
      <c r="A27" t="s">
        <v>573</v>
      </c>
      <c r="B27" t="s">
        <v>574</v>
      </c>
      <c r="C27" s="20">
        <f t="shared" si="0"/>
        <v>45</v>
      </c>
      <c r="E27" s="8"/>
      <c r="F27" s="8"/>
      <c r="G27" s="8"/>
      <c r="H27" s="8"/>
      <c r="I27" s="8"/>
      <c r="J27" s="8"/>
      <c r="K27" s="8"/>
      <c r="L27" s="8">
        <v>45</v>
      </c>
      <c r="M27" s="40"/>
      <c r="N27" s="8"/>
      <c r="O27" s="8"/>
      <c r="P27" s="8"/>
      <c r="Q27" s="8"/>
    </row>
    <row r="28" spans="1:17" x14ac:dyDescent="0.25">
      <c r="A28" t="s">
        <v>864</v>
      </c>
      <c r="B28" t="s">
        <v>1528</v>
      </c>
      <c r="C28" s="20">
        <f t="shared" si="0"/>
        <v>45</v>
      </c>
      <c r="E28" s="8"/>
      <c r="F28" s="8"/>
      <c r="G28" s="8"/>
      <c r="H28" s="8"/>
      <c r="I28" s="8"/>
      <c r="J28" s="8"/>
      <c r="K28" s="8"/>
      <c r="L28" s="8"/>
      <c r="M28" s="40"/>
      <c r="N28" s="8"/>
      <c r="O28" s="8">
        <v>45</v>
      </c>
      <c r="P28" s="8"/>
      <c r="Q28" s="8"/>
    </row>
    <row r="29" spans="1:17" x14ac:dyDescent="0.25">
      <c r="A29" t="s">
        <v>118</v>
      </c>
      <c r="B29" t="s">
        <v>515</v>
      </c>
      <c r="C29" s="20">
        <f t="shared" si="0"/>
        <v>42</v>
      </c>
      <c r="E29" s="36" t="s">
        <v>827</v>
      </c>
      <c r="F29" s="8"/>
      <c r="G29" s="8"/>
      <c r="H29" s="8">
        <v>22</v>
      </c>
      <c r="I29" s="8"/>
      <c r="J29" s="8"/>
      <c r="K29" s="8"/>
      <c r="L29" s="8">
        <v>20</v>
      </c>
      <c r="M29" s="40"/>
      <c r="N29" s="8" t="s">
        <v>827</v>
      </c>
      <c r="O29" s="8"/>
      <c r="P29" s="8"/>
      <c r="Q29" s="8"/>
    </row>
    <row r="30" spans="1:17" x14ac:dyDescent="0.25">
      <c r="A30" t="s">
        <v>370</v>
      </c>
      <c r="B30" t="s">
        <v>371</v>
      </c>
      <c r="C30" s="20">
        <f t="shared" si="0"/>
        <v>42</v>
      </c>
      <c r="E30" s="8"/>
      <c r="F30" s="8"/>
      <c r="G30" s="8"/>
      <c r="H30" s="8">
        <v>27</v>
      </c>
      <c r="I30" s="8">
        <v>15</v>
      </c>
      <c r="J30" s="36" t="s">
        <v>83</v>
      </c>
      <c r="K30" s="8"/>
      <c r="L30" s="36" t="s">
        <v>754</v>
      </c>
      <c r="M30" s="40"/>
      <c r="N30" s="8"/>
      <c r="O30" s="8"/>
      <c r="P30" s="8"/>
      <c r="Q30" s="8"/>
    </row>
    <row r="31" spans="1:17" x14ac:dyDescent="0.25">
      <c r="A31" t="s">
        <v>156</v>
      </c>
      <c r="B31" t="s">
        <v>157</v>
      </c>
      <c r="C31" s="20">
        <f t="shared" si="0"/>
        <v>41</v>
      </c>
      <c r="E31" s="8"/>
      <c r="F31" s="8"/>
      <c r="G31" s="36" t="s">
        <v>83</v>
      </c>
      <c r="H31" s="8"/>
      <c r="I31" s="8"/>
      <c r="J31" s="8"/>
      <c r="K31" s="8">
        <v>27</v>
      </c>
      <c r="L31" s="8"/>
      <c r="M31" s="40"/>
      <c r="N31" s="8"/>
      <c r="O31" s="8">
        <v>14</v>
      </c>
      <c r="P31" s="8"/>
      <c r="Q31" s="8"/>
    </row>
    <row r="32" spans="1:17" x14ac:dyDescent="0.25">
      <c r="A32" t="s">
        <v>140</v>
      </c>
      <c r="B32" t="s">
        <v>974</v>
      </c>
      <c r="C32" s="20">
        <f t="shared" si="0"/>
        <v>40</v>
      </c>
      <c r="E32" s="8"/>
      <c r="F32" s="8"/>
      <c r="G32" s="8"/>
      <c r="H32" s="8"/>
      <c r="I32" s="8">
        <v>10</v>
      </c>
      <c r="J32" s="8">
        <v>30</v>
      </c>
      <c r="K32" s="8"/>
      <c r="L32" s="8"/>
      <c r="M32" s="40"/>
      <c r="N32" s="8"/>
      <c r="O32" s="8"/>
      <c r="P32" s="8"/>
      <c r="Q32" s="8"/>
    </row>
    <row r="33" spans="1:17" x14ac:dyDescent="0.25">
      <c r="A33" t="s">
        <v>223</v>
      </c>
      <c r="B33" t="s">
        <v>238</v>
      </c>
      <c r="C33" s="20">
        <f t="shared" si="0"/>
        <v>40</v>
      </c>
      <c r="E33" s="8"/>
      <c r="F33" s="8"/>
      <c r="G33" s="8"/>
      <c r="H33" s="8">
        <v>30</v>
      </c>
      <c r="I33" s="8"/>
      <c r="J33" s="8"/>
      <c r="K33" s="8"/>
      <c r="L33" s="8"/>
      <c r="M33" s="40"/>
      <c r="N33" s="8">
        <v>10</v>
      </c>
      <c r="O33" s="8"/>
      <c r="P33" s="8"/>
      <c r="Q33" s="8"/>
    </row>
    <row r="34" spans="1:17" x14ac:dyDescent="0.25">
      <c r="A34" t="s">
        <v>925</v>
      </c>
      <c r="B34" t="s">
        <v>957</v>
      </c>
      <c r="C34" s="20">
        <f t="shared" si="0"/>
        <v>40</v>
      </c>
      <c r="E34" s="8"/>
      <c r="F34" s="8"/>
      <c r="G34" s="8"/>
      <c r="H34" s="8"/>
      <c r="I34" s="8">
        <v>19</v>
      </c>
      <c r="J34" s="8"/>
      <c r="K34" s="8"/>
      <c r="L34" s="8">
        <v>21</v>
      </c>
      <c r="M34" s="40"/>
      <c r="N34" s="8"/>
      <c r="O34" s="8"/>
      <c r="P34" s="8"/>
      <c r="Q34" s="8"/>
    </row>
    <row r="35" spans="1:17" x14ac:dyDescent="0.25">
      <c r="A35" t="s">
        <v>1102</v>
      </c>
      <c r="B35" t="s">
        <v>1103</v>
      </c>
      <c r="C35" s="20">
        <f t="shared" si="0"/>
        <v>40</v>
      </c>
      <c r="E35" s="8"/>
      <c r="F35" s="8"/>
      <c r="G35" s="8"/>
      <c r="H35" s="8"/>
      <c r="I35" s="8"/>
      <c r="J35" s="8">
        <v>5</v>
      </c>
      <c r="K35" s="8"/>
      <c r="L35" s="8"/>
      <c r="M35" s="40"/>
      <c r="N35" s="8"/>
      <c r="O35" s="8"/>
      <c r="P35" s="8">
        <v>35</v>
      </c>
      <c r="Q35" s="8"/>
    </row>
    <row r="36" spans="1:17" x14ac:dyDescent="0.25">
      <c r="A36" t="s">
        <v>223</v>
      </c>
      <c r="B36" t="s">
        <v>403</v>
      </c>
      <c r="C36" s="20">
        <f t="shared" si="0"/>
        <v>39</v>
      </c>
      <c r="E36" s="8"/>
      <c r="F36" s="8"/>
      <c r="G36" s="8"/>
      <c r="H36" s="8"/>
      <c r="I36" s="8"/>
      <c r="J36" s="8"/>
      <c r="K36" s="8">
        <v>34</v>
      </c>
      <c r="L36" s="8"/>
      <c r="M36" s="40"/>
      <c r="N36" s="8"/>
      <c r="O36" s="8">
        <v>5</v>
      </c>
      <c r="P36" s="8"/>
      <c r="Q36" s="8"/>
    </row>
    <row r="37" spans="1:17" x14ac:dyDescent="0.25">
      <c r="A37" t="s">
        <v>97</v>
      </c>
      <c r="B37" t="s">
        <v>1450</v>
      </c>
      <c r="C37" s="20">
        <f t="shared" si="0"/>
        <v>38</v>
      </c>
      <c r="E37" s="8"/>
      <c r="F37" s="8"/>
      <c r="G37" s="8"/>
      <c r="H37" s="8"/>
      <c r="I37" s="8"/>
      <c r="J37" s="8"/>
      <c r="K37" s="8"/>
      <c r="L37" s="8"/>
      <c r="M37" s="40"/>
      <c r="N37" s="8">
        <v>38</v>
      </c>
      <c r="O37" s="8"/>
      <c r="P37" s="8"/>
      <c r="Q37" s="8"/>
    </row>
    <row r="38" spans="1:17" x14ac:dyDescent="0.25">
      <c r="A38" t="s">
        <v>74</v>
      </c>
      <c r="B38" t="s">
        <v>1158</v>
      </c>
      <c r="C38" s="20">
        <f t="shared" si="0"/>
        <v>38</v>
      </c>
      <c r="E38" s="8"/>
      <c r="F38" s="8"/>
      <c r="G38" s="8"/>
      <c r="H38" s="8"/>
      <c r="I38" s="8"/>
      <c r="J38" s="8"/>
      <c r="K38" s="8"/>
      <c r="L38" s="8"/>
      <c r="M38" s="40"/>
      <c r="N38" s="8"/>
      <c r="O38" s="8"/>
      <c r="P38" s="8">
        <v>38</v>
      </c>
      <c r="Q38" s="8"/>
    </row>
    <row r="39" spans="1:17" x14ac:dyDescent="0.25">
      <c r="A39" t="s">
        <v>338</v>
      </c>
      <c r="B39" t="s">
        <v>408</v>
      </c>
      <c r="C39" s="20">
        <f t="shared" si="0"/>
        <v>37</v>
      </c>
      <c r="E39" s="8">
        <v>22</v>
      </c>
      <c r="F39" s="8"/>
      <c r="G39" s="8"/>
      <c r="H39" s="8"/>
      <c r="I39" s="8"/>
      <c r="J39" s="8">
        <v>15</v>
      </c>
      <c r="K39" s="8"/>
      <c r="L39" s="8"/>
      <c r="M39" s="40"/>
      <c r="N39" s="8"/>
      <c r="O39" s="8"/>
      <c r="P39" s="8"/>
      <c r="Q39" s="8"/>
    </row>
    <row r="40" spans="1:17" x14ac:dyDescent="0.25">
      <c r="A40" t="s">
        <v>158</v>
      </c>
      <c r="B40" t="s">
        <v>1029</v>
      </c>
      <c r="C40" s="20">
        <f t="shared" si="0"/>
        <v>37</v>
      </c>
      <c r="E40" s="8"/>
      <c r="F40" s="8"/>
      <c r="G40" s="8"/>
      <c r="H40" s="8"/>
      <c r="I40" s="8">
        <v>37</v>
      </c>
      <c r="J40" s="8"/>
      <c r="K40" s="8"/>
      <c r="L40" s="8"/>
      <c r="M40" s="40"/>
      <c r="N40" s="8"/>
      <c r="O40" s="8"/>
      <c r="P40" s="8"/>
      <c r="Q40" s="8"/>
    </row>
    <row r="41" spans="1:17" x14ac:dyDescent="0.25">
      <c r="A41" t="s">
        <v>105</v>
      </c>
      <c r="B41" t="s">
        <v>477</v>
      </c>
      <c r="C41" s="20">
        <f t="shared" si="0"/>
        <v>37</v>
      </c>
      <c r="E41" s="8"/>
      <c r="F41" s="8"/>
      <c r="G41" s="8">
        <v>22</v>
      </c>
      <c r="H41" s="8"/>
      <c r="I41" s="8"/>
      <c r="J41" s="8"/>
      <c r="K41" s="8">
        <v>15</v>
      </c>
      <c r="L41" s="8"/>
      <c r="M41" s="40"/>
      <c r="N41" s="8"/>
      <c r="O41" s="36" t="s">
        <v>83</v>
      </c>
      <c r="P41" s="8"/>
      <c r="Q41" s="8"/>
    </row>
    <row r="42" spans="1:17" x14ac:dyDescent="0.25">
      <c r="A42" t="s">
        <v>420</v>
      </c>
      <c r="B42" t="s">
        <v>565</v>
      </c>
      <c r="C42" s="20">
        <f t="shared" si="0"/>
        <v>36</v>
      </c>
      <c r="E42" s="8">
        <v>21</v>
      </c>
      <c r="F42" s="8"/>
      <c r="G42" s="8"/>
      <c r="H42" s="8"/>
      <c r="I42" s="8"/>
      <c r="J42" s="8">
        <v>15</v>
      </c>
      <c r="K42" s="8"/>
      <c r="L42" s="8"/>
      <c r="M42" s="40"/>
      <c r="N42" s="8"/>
      <c r="O42" s="36"/>
      <c r="P42" s="8"/>
      <c r="Q42" s="8"/>
    </row>
    <row r="43" spans="1:17" x14ac:dyDescent="0.25">
      <c r="A43" t="s">
        <v>120</v>
      </c>
      <c r="B43" t="s">
        <v>402</v>
      </c>
      <c r="C43" s="20">
        <f t="shared" si="0"/>
        <v>36</v>
      </c>
      <c r="E43" s="8"/>
      <c r="F43" s="8">
        <v>21</v>
      </c>
      <c r="G43" s="8">
        <v>15</v>
      </c>
      <c r="H43" s="8"/>
      <c r="I43" s="8"/>
      <c r="J43" s="8"/>
      <c r="K43" s="8"/>
      <c r="L43" s="8"/>
      <c r="M43" s="40"/>
      <c r="N43" s="8"/>
      <c r="O43" s="36" t="s">
        <v>83</v>
      </c>
      <c r="P43" s="8"/>
      <c r="Q43" s="8"/>
    </row>
    <row r="44" spans="1:17" x14ac:dyDescent="0.25">
      <c r="A44" t="s">
        <v>74</v>
      </c>
      <c r="B44" t="s">
        <v>171</v>
      </c>
      <c r="C44" s="20">
        <f t="shared" si="0"/>
        <v>36</v>
      </c>
      <c r="E44" s="8"/>
      <c r="F44" s="8"/>
      <c r="G44" s="8"/>
      <c r="H44" s="8"/>
      <c r="I44" s="8"/>
      <c r="J44" s="8"/>
      <c r="K44" s="8"/>
      <c r="L44" s="8"/>
      <c r="M44" s="40"/>
      <c r="N44" s="8">
        <v>36</v>
      </c>
      <c r="O44" s="8"/>
      <c r="P44" s="8"/>
      <c r="Q44" s="8"/>
    </row>
    <row r="45" spans="1:17" x14ac:dyDescent="0.25">
      <c r="A45" t="s">
        <v>450</v>
      </c>
      <c r="B45" t="s">
        <v>451</v>
      </c>
      <c r="C45" s="20">
        <f t="shared" si="0"/>
        <v>35</v>
      </c>
      <c r="E45" s="8"/>
      <c r="F45" s="8">
        <v>10</v>
      </c>
      <c r="G45" s="8">
        <v>25</v>
      </c>
      <c r="H45" s="8"/>
      <c r="I45" s="8"/>
      <c r="J45" s="8"/>
      <c r="K45" s="8"/>
      <c r="L45" s="8"/>
      <c r="M45" s="40"/>
      <c r="N45" s="8"/>
      <c r="O45" s="8"/>
      <c r="P45" s="8"/>
      <c r="Q45" s="8"/>
    </row>
    <row r="46" spans="1:17" x14ac:dyDescent="0.25">
      <c r="A46" t="s">
        <v>203</v>
      </c>
      <c r="B46" t="s">
        <v>231</v>
      </c>
      <c r="C46" s="20">
        <f t="shared" si="0"/>
        <v>35</v>
      </c>
      <c r="E46" s="8"/>
      <c r="F46" s="8">
        <v>10</v>
      </c>
      <c r="G46" s="36" t="s">
        <v>746</v>
      </c>
      <c r="H46" s="8"/>
      <c r="I46" s="8"/>
      <c r="J46" s="8"/>
      <c r="K46" s="8">
        <v>25</v>
      </c>
      <c r="L46" s="8"/>
      <c r="M46" s="40"/>
      <c r="N46" s="8"/>
      <c r="O46" s="8"/>
      <c r="P46" s="8"/>
      <c r="Q46" s="8"/>
    </row>
    <row r="47" spans="1:17" x14ac:dyDescent="0.25">
      <c r="A47" t="s">
        <v>657</v>
      </c>
      <c r="B47" t="s">
        <v>963</v>
      </c>
      <c r="C47" s="20">
        <f t="shared" si="0"/>
        <v>35</v>
      </c>
      <c r="E47" s="8"/>
      <c r="F47" s="8"/>
      <c r="G47" s="8"/>
      <c r="H47" s="8"/>
      <c r="I47" s="8">
        <v>25</v>
      </c>
      <c r="J47" s="8"/>
      <c r="K47" s="8"/>
      <c r="L47" s="8">
        <v>10</v>
      </c>
      <c r="M47" s="40"/>
      <c r="N47" s="36" t="s">
        <v>83</v>
      </c>
      <c r="O47" s="8"/>
      <c r="P47" s="8"/>
      <c r="Q47" s="8"/>
    </row>
    <row r="48" spans="1:17" x14ac:dyDescent="0.25">
      <c r="A48" t="s">
        <v>307</v>
      </c>
      <c r="B48" t="s">
        <v>433</v>
      </c>
      <c r="C48" s="20">
        <f t="shared" si="0"/>
        <v>35</v>
      </c>
      <c r="E48" s="8"/>
      <c r="F48" s="8"/>
      <c r="G48" s="8">
        <v>10</v>
      </c>
      <c r="H48" s="8"/>
      <c r="I48" s="8"/>
      <c r="J48" s="8"/>
      <c r="K48" s="36" t="s">
        <v>827</v>
      </c>
      <c r="L48" s="8"/>
      <c r="M48" s="40"/>
      <c r="N48" s="8"/>
      <c r="O48" s="8">
        <v>25</v>
      </c>
      <c r="P48" s="8"/>
      <c r="Q48" s="8"/>
    </row>
    <row r="49" spans="1:17" x14ac:dyDescent="0.25">
      <c r="A49" t="s">
        <v>516</v>
      </c>
      <c r="B49" t="s">
        <v>505</v>
      </c>
      <c r="C49" s="20">
        <f t="shared" si="0"/>
        <v>32</v>
      </c>
      <c r="E49" s="8">
        <v>10</v>
      </c>
      <c r="F49" s="8"/>
      <c r="G49" s="8"/>
      <c r="H49" s="8"/>
      <c r="I49" s="8"/>
      <c r="J49" s="8"/>
      <c r="K49" s="8"/>
      <c r="L49" s="8"/>
      <c r="M49" s="40"/>
      <c r="N49" s="8">
        <v>22</v>
      </c>
      <c r="O49" s="8"/>
      <c r="P49" s="8"/>
      <c r="Q49" s="8"/>
    </row>
    <row r="50" spans="1:17" x14ac:dyDescent="0.25">
      <c r="A50" t="s">
        <v>571</v>
      </c>
      <c r="B50" t="s">
        <v>1101</v>
      </c>
      <c r="C50" s="20">
        <f t="shared" si="0"/>
        <v>32</v>
      </c>
      <c r="E50" s="8"/>
      <c r="F50" s="8"/>
      <c r="G50" s="8"/>
      <c r="H50" s="8"/>
      <c r="I50" s="8"/>
      <c r="J50" s="8">
        <v>16</v>
      </c>
      <c r="K50" s="8"/>
      <c r="L50" s="8"/>
      <c r="M50" s="40"/>
      <c r="N50" s="8"/>
      <c r="O50" s="8"/>
      <c r="P50" s="8">
        <v>16</v>
      </c>
      <c r="Q50" s="8"/>
    </row>
    <row r="51" spans="1:17" x14ac:dyDescent="0.25">
      <c r="A51" t="s">
        <v>874</v>
      </c>
      <c r="B51" t="s">
        <v>875</v>
      </c>
      <c r="C51" s="20">
        <f t="shared" si="0"/>
        <v>30</v>
      </c>
      <c r="E51" s="8"/>
      <c r="F51" s="8"/>
      <c r="G51" s="8"/>
      <c r="H51" s="8"/>
      <c r="I51" s="8">
        <v>5</v>
      </c>
      <c r="J51" s="8"/>
      <c r="K51" s="8"/>
      <c r="L51" s="8"/>
      <c r="M51" s="40"/>
      <c r="N51" s="8">
        <v>25</v>
      </c>
      <c r="O51" s="8"/>
      <c r="P51" s="8"/>
      <c r="Q51" s="8"/>
    </row>
    <row r="52" spans="1:17" x14ac:dyDescent="0.25">
      <c r="A52" t="s">
        <v>1266</v>
      </c>
      <c r="B52" t="s">
        <v>517</v>
      </c>
      <c r="C52" s="20">
        <f t="shared" si="0"/>
        <v>30</v>
      </c>
      <c r="E52" s="8"/>
      <c r="F52" s="8"/>
      <c r="G52" s="8"/>
      <c r="H52" s="8"/>
      <c r="I52" s="8"/>
      <c r="J52" s="8"/>
      <c r="K52" s="8"/>
      <c r="L52" s="8"/>
      <c r="M52" s="40"/>
      <c r="N52" s="8"/>
      <c r="O52" s="8">
        <v>30</v>
      </c>
      <c r="P52" s="8"/>
      <c r="Q52" s="8"/>
    </row>
    <row r="53" spans="1:17" x14ac:dyDescent="0.25">
      <c r="A53" t="s">
        <v>120</v>
      </c>
      <c r="B53" t="s">
        <v>325</v>
      </c>
      <c r="C53" s="20">
        <f t="shared" si="0"/>
        <v>30</v>
      </c>
      <c r="E53" s="8"/>
      <c r="F53" s="8"/>
      <c r="G53" s="8"/>
      <c r="H53" s="8"/>
      <c r="I53" s="8">
        <v>25</v>
      </c>
      <c r="J53" s="8"/>
      <c r="K53" s="8"/>
      <c r="L53" s="8"/>
      <c r="M53" s="40"/>
      <c r="N53" s="8"/>
      <c r="O53" s="8"/>
      <c r="P53" s="8">
        <v>5</v>
      </c>
      <c r="Q53" s="8"/>
    </row>
    <row r="54" spans="1:17" x14ac:dyDescent="0.25">
      <c r="A54" t="s">
        <v>540</v>
      </c>
      <c r="B54" t="s">
        <v>541</v>
      </c>
      <c r="C54" s="20">
        <f t="shared" si="0"/>
        <v>27</v>
      </c>
      <c r="E54" s="8">
        <v>12</v>
      </c>
      <c r="F54" s="8"/>
      <c r="G54" s="8"/>
      <c r="H54" s="8"/>
      <c r="I54" s="8"/>
      <c r="J54" s="8">
        <v>15</v>
      </c>
      <c r="K54" s="8"/>
      <c r="L54" s="8"/>
      <c r="M54" s="40"/>
      <c r="N54" s="8"/>
      <c r="O54" s="8"/>
      <c r="P54" s="8"/>
      <c r="Q54" s="8"/>
    </row>
    <row r="55" spans="1:17" x14ac:dyDescent="0.25">
      <c r="A55" t="s">
        <v>266</v>
      </c>
      <c r="B55" t="s">
        <v>267</v>
      </c>
      <c r="C55" s="20">
        <f t="shared" si="0"/>
        <v>27</v>
      </c>
      <c r="E55" s="8"/>
      <c r="F55" s="8"/>
      <c r="G55" s="8"/>
      <c r="H55" s="8"/>
      <c r="I55" s="8"/>
      <c r="J55" s="8"/>
      <c r="K55" s="8"/>
      <c r="L55" s="8">
        <v>12</v>
      </c>
      <c r="M55" s="40"/>
      <c r="N55" s="8">
        <v>15</v>
      </c>
      <c r="O55" s="8"/>
      <c r="P55" s="8"/>
      <c r="Q55" s="8"/>
    </row>
    <row r="56" spans="1:17" x14ac:dyDescent="0.25">
      <c r="A56" t="s">
        <v>111</v>
      </c>
      <c r="B56" t="s">
        <v>243</v>
      </c>
      <c r="C56" s="20">
        <f t="shared" si="0"/>
        <v>26</v>
      </c>
      <c r="E56" s="8"/>
      <c r="F56" s="8"/>
      <c r="G56" s="8"/>
      <c r="H56" s="8"/>
      <c r="I56" s="8"/>
      <c r="J56" s="8">
        <v>11</v>
      </c>
      <c r="K56" s="8">
        <v>15</v>
      </c>
      <c r="L56" s="8"/>
      <c r="M56" s="40"/>
      <c r="N56" s="8"/>
      <c r="O56" s="8"/>
      <c r="P56" s="8"/>
      <c r="Q56" s="8"/>
    </row>
    <row r="57" spans="1:17" x14ac:dyDescent="0.25">
      <c r="A57" t="s">
        <v>118</v>
      </c>
      <c r="B57" t="s">
        <v>455</v>
      </c>
      <c r="C57" s="20">
        <f t="shared" si="0"/>
        <v>25</v>
      </c>
      <c r="E57" s="8">
        <v>20</v>
      </c>
      <c r="F57" s="8"/>
      <c r="G57" s="8"/>
      <c r="H57" s="8"/>
      <c r="I57" s="8"/>
      <c r="J57" s="8">
        <v>5</v>
      </c>
      <c r="K57" s="8"/>
      <c r="L57" s="8"/>
      <c r="M57" s="40"/>
      <c r="N57" s="8"/>
      <c r="O57" s="8"/>
      <c r="P57" s="8"/>
      <c r="Q57" s="8"/>
    </row>
    <row r="58" spans="1:17" x14ac:dyDescent="0.25">
      <c r="A58" t="s">
        <v>101</v>
      </c>
      <c r="B58" t="s">
        <v>529</v>
      </c>
      <c r="C58" s="20">
        <f t="shared" si="0"/>
        <v>25</v>
      </c>
      <c r="E58" s="8"/>
      <c r="F58" s="8">
        <v>20</v>
      </c>
      <c r="G58" s="8">
        <v>5</v>
      </c>
      <c r="H58" s="8"/>
      <c r="I58" s="8"/>
      <c r="J58" s="8"/>
      <c r="K58" s="36" t="s">
        <v>827</v>
      </c>
      <c r="L58" s="8"/>
      <c r="M58" s="40"/>
      <c r="N58" s="8"/>
      <c r="O58" s="8"/>
      <c r="P58" s="8"/>
      <c r="Q58" s="8"/>
    </row>
    <row r="59" spans="1:17" x14ac:dyDescent="0.25">
      <c r="A59" t="s">
        <v>101</v>
      </c>
      <c r="B59" t="s">
        <v>1069</v>
      </c>
      <c r="C59" s="20">
        <f t="shared" si="0"/>
        <v>25</v>
      </c>
      <c r="E59" s="8"/>
      <c r="F59" s="8"/>
      <c r="G59" s="8"/>
      <c r="H59" s="8"/>
      <c r="I59" s="8"/>
      <c r="J59" s="8"/>
      <c r="K59" s="8"/>
      <c r="L59" s="8"/>
      <c r="M59" s="40"/>
      <c r="N59" s="8"/>
      <c r="O59" s="8"/>
      <c r="P59" s="8">
        <v>25</v>
      </c>
      <c r="Q59" s="8"/>
    </row>
    <row r="60" spans="1:17" x14ac:dyDescent="0.25">
      <c r="A60" t="s">
        <v>322</v>
      </c>
      <c r="B60" t="s">
        <v>323</v>
      </c>
      <c r="C60" s="20">
        <f t="shared" si="0"/>
        <v>24</v>
      </c>
      <c r="E60" s="8"/>
      <c r="F60" s="8"/>
      <c r="G60" s="8"/>
      <c r="H60" s="8">
        <v>10</v>
      </c>
      <c r="I60" s="8"/>
      <c r="J60" s="8"/>
      <c r="K60" s="8"/>
      <c r="L60" s="8"/>
      <c r="M60" s="40"/>
      <c r="N60" s="8">
        <v>14</v>
      </c>
      <c r="O60" s="8"/>
      <c r="P60" s="8"/>
      <c r="Q60" s="8"/>
    </row>
    <row r="61" spans="1:17" x14ac:dyDescent="0.25">
      <c r="A61" t="s">
        <v>65</v>
      </c>
      <c r="B61" t="s">
        <v>905</v>
      </c>
      <c r="C61" s="20">
        <f t="shared" si="0"/>
        <v>23</v>
      </c>
      <c r="E61" s="8"/>
      <c r="F61" s="8"/>
      <c r="G61" s="8"/>
      <c r="H61" s="8"/>
      <c r="I61" s="8">
        <v>10</v>
      </c>
      <c r="J61" s="8"/>
      <c r="K61" s="8"/>
      <c r="L61" s="36" t="s">
        <v>83</v>
      </c>
      <c r="M61" s="40"/>
      <c r="N61" s="8">
        <v>13</v>
      </c>
      <c r="O61" s="8"/>
      <c r="P61" s="8"/>
      <c r="Q61" s="8"/>
    </row>
    <row r="62" spans="1:17" x14ac:dyDescent="0.25">
      <c r="A62" t="s">
        <v>1542</v>
      </c>
      <c r="B62" t="s">
        <v>1543</v>
      </c>
      <c r="C62" s="20">
        <f t="shared" si="0"/>
        <v>23</v>
      </c>
      <c r="E62" s="8"/>
      <c r="F62" s="8"/>
      <c r="G62" s="8"/>
      <c r="H62" s="8"/>
      <c r="I62" s="8"/>
      <c r="J62" s="8"/>
      <c r="K62" s="8"/>
      <c r="L62" s="8"/>
      <c r="M62" s="40"/>
      <c r="N62" s="8"/>
      <c r="O62" s="8">
        <v>23</v>
      </c>
      <c r="P62" s="8"/>
      <c r="Q62" s="8"/>
    </row>
    <row r="63" spans="1:17" x14ac:dyDescent="0.25">
      <c r="A63" t="s">
        <v>358</v>
      </c>
      <c r="B63" t="s">
        <v>387</v>
      </c>
      <c r="C63" s="20">
        <f t="shared" si="0"/>
        <v>23</v>
      </c>
      <c r="E63" s="8"/>
      <c r="F63" s="8"/>
      <c r="G63" s="8"/>
      <c r="H63" s="8">
        <v>10</v>
      </c>
      <c r="I63" s="8"/>
      <c r="J63" s="36" t="s">
        <v>83</v>
      </c>
      <c r="K63" s="8"/>
      <c r="L63" s="8"/>
      <c r="M63" s="40"/>
      <c r="N63" s="8"/>
      <c r="O63" s="8"/>
      <c r="P63" s="8">
        <v>13</v>
      </c>
      <c r="Q63" s="8"/>
    </row>
    <row r="64" spans="1:17" x14ac:dyDescent="0.25">
      <c r="A64" t="s">
        <v>158</v>
      </c>
      <c r="B64" t="s">
        <v>686</v>
      </c>
      <c r="C64" s="20">
        <f t="shared" si="0"/>
        <v>22</v>
      </c>
      <c r="E64" s="8">
        <v>5</v>
      </c>
      <c r="F64" s="8"/>
      <c r="G64" s="8"/>
      <c r="H64" s="8"/>
      <c r="I64" s="8">
        <v>17</v>
      </c>
      <c r="J64" s="8"/>
      <c r="K64" s="8"/>
      <c r="L64" s="8"/>
      <c r="M64" s="40"/>
      <c r="N64" s="8"/>
      <c r="O64" s="8"/>
      <c r="P64" s="8"/>
      <c r="Q64" s="8"/>
    </row>
    <row r="65" spans="1:17" x14ac:dyDescent="0.25">
      <c r="A65" t="s">
        <v>189</v>
      </c>
      <c r="B65" t="s">
        <v>1073</v>
      </c>
      <c r="C65" s="20">
        <f t="shared" si="0"/>
        <v>22</v>
      </c>
      <c r="E65" s="8"/>
      <c r="F65" s="8"/>
      <c r="G65" s="8"/>
      <c r="H65" s="8"/>
      <c r="I65" s="8"/>
      <c r="J65" s="8"/>
      <c r="K65" s="8"/>
      <c r="L65" s="8">
        <v>22</v>
      </c>
      <c r="M65" s="40"/>
      <c r="N65" s="8"/>
      <c r="O65" s="8"/>
      <c r="P65" s="8"/>
      <c r="Q65" s="8"/>
    </row>
    <row r="66" spans="1:17" x14ac:dyDescent="0.25">
      <c r="A66" t="s">
        <v>335</v>
      </c>
      <c r="B66" t="s">
        <v>336</v>
      </c>
      <c r="C66" s="20">
        <f t="shared" si="0"/>
        <v>22</v>
      </c>
      <c r="E66" s="8"/>
      <c r="F66" s="36" t="s">
        <v>827</v>
      </c>
      <c r="G66" s="8"/>
      <c r="H66" s="8"/>
      <c r="I66" s="8"/>
      <c r="J66" s="8"/>
      <c r="K66" s="8">
        <v>11</v>
      </c>
      <c r="L66" s="8"/>
      <c r="M66" s="40"/>
      <c r="O66" s="8">
        <v>11</v>
      </c>
      <c r="P66" s="8"/>
      <c r="Q66" s="8"/>
    </row>
    <row r="67" spans="1:17" x14ac:dyDescent="0.25">
      <c r="A67" t="s">
        <v>97</v>
      </c>
      <c r="B67" t="s">
        <v>98</v>
      </c>
      <c r="C67" s="20">
        <f t="shared" si="0"/>
        <v>22</v>
      </c>
      <c r="E67" s="8"/>
      <c r="F67" s="8"/>
      <c r="G67" s="8"/>
      <c r="H67" s="8"/>
      <c r="I67" s="8"/>
      <c r="J67" s="8"/>
      <c r="K67" s="8">
        <v>5</v>
      </c>
      <c r="L67" s="8"/>
      <c r="M67" s="40"/>
      <c r="N67" s="8"/>
      <c r="O67" s="8">
        <v>17</v>
      </c>
      <c r="P67" s="8"/>
      <c r="Q67" s="8"/>
    </row>
    <row r="68" spans="1:17" x14ac:dyDescent="0.25">
      <c r="A68" t="s">
        <v>634</v>
      </c>
      <c r="B68" t="s">
        <v>635</v>
      </c>
      <c r="C68" s="20">
        <f t="shared" si="0"/>
        <v>21</v>
      </c>
      <c r="E68" s="8"/>
      <c r="F68" s="8"/>
      <c r="G68" s="8"/>
      <c r="H68" s="8">
        <v>21</v>
      </c>
      <c r="I68" s="8"/>
      <c r="J68" s="8"/>
      <c r="K68" s="8"/>
      <c r="L68" s="8"/>
      <c r="M68" s="40"/>
      <c r="N68" s="8"/>
      <c r="O68" s="8"/>
      <c r="P68" s="8"/>
      <c r="Q68" s="8"/>
    </row>
    <row r="69" spans="1:17" x14ac:dyDescent="0.25">
      <c r="A69" t="s">
        <v>201</v>
      </c>
      <c r="B69" t="s">
        <v>390</v>
      </c>
      <c r="C69" s="20">
        <f t="shared" si="0"/>
        <v>20</v>
      </c>
      <c r="E69" s="8">
        <v>5</v>
      </c>
      <c r="F69" s="8"/>
      <c r="G69" s="8"/>
      <c r="H69" s="8">
        <v>15</v>
      </c>
      <c r="I69" s="8"/>
      <c r="J69" s="8"/>
      <c r="K69" s="8"/>
      <c r="L69" s="8"/>
      <c r="M69" s="40"/>
      <c r="N69" s="8"/>
      <c r="O69" s="8"/>
      <c r="P69" s="8"/>
      <c r="Q69" s="8"/>
    </row>
    <row r="70" spans="1:17" x14ac:dyDescent="0.25">
      <c r="A70" t="s">
        <v>829</v>
      </c>
      <c r="B70" t="s">
        <v>273</v>
      </c>
      <c r="C70" s="20">
        <f t="shared" si="0"/>
        <v>20</v>
      </c>
      <c r="E70" s="8">
        <v>5</v>
      </c>
      <c r="F70" s="36" t="s">
        <v>827</v>
      </c>
      <c r="G70" s="8"/>
      <c r="H70" s="8"/>
      <c r="I70" s="8"/>
      <c r="J70" s="8">
        <v>15</v>
      </c>
      <c r="K70" s="8"/>
      <c r="L70" s="8"/>
      <c r="M70" s="40"/>
      <c r="N70" s="36" t="s">
        <v>827</v>
      </c>
      <c r="O70" s="8"/>
      <c r="P70" s="8"/>
      <c r="Q70" s="8"/>
    </row>
    <row r="71" spans="1:17" x14ac:dyDescent="0.25">
      <c r="A71" t="s">
        <v>201</v>
      </c>
      <c r="B71" t="s">
        <v>449</v>
      </c>
      <c r="C71" s="20">
        <f t="shared" si="0"/>
        <v>20</v>
      </c>
      <c r="E71" s="8"/>
      <c r="F71" s="8">
        <v>5</v>
      </c>
      <c r="G71" s="8">
        <v>15</v>
      </c>
      <c r="H71" s="8"/>
      <c r="I71" s="8"/>
      <c r="J71" s="8"/>
      <c r="K71" s="8"/>
      <c r="L71" s="8"/>
      <c r="M71" s="40"/>
      <c r="N71" s="8"/>
      <c r="O71" s="8"/>
      <c r="P71" s="8"/>
      <c r="Q71" s="8"/>
    </row>
    <row r="72" spans="1:17" x14ac:dyDescent="0.25">
      <c r="A72" t="s">
        <v>67</v>
      </c>
      <c r="B72" t="s">
        <v>340</v>
      </c>
      <c r="C72" s="20">
        <f t="shared" si="0"/>
        <v>20</v>
      </c>
      <c r="E72" s="8"/>
      <c r="F72" s="8">
        <v>10</v>
      </c>
      <c r="G72" s="8">
        <v>10</v>
      </c>
      <c r="H72" s="8"/>
      <c r="I72" s="8"/>
      <c r="J72" s="8"/>
      <c r="K72" s="8"/>
      <c r="L72" s="8"/>
      <c r="M72" s="40"/>
      <c r="N72" s="8"/>
      <c r="O72" s="8"/>
      <c r="P72" s="8"/>
      <c r="Q72" s="8"/>
    </row>
    <row r="73" spans="1:17" x14ac:dyDescent="0.25">
      <c r="A73" t="s">
        <v>427</v>
      </c>
      <c r="B73" t="s">
        <v>428</v>
      </c>
      <c r="C73" s="20">
        <f t="shared" si="0"/>
        <v>20</v>
      </c>
      <c r="E73" s="8"/>
      <c r="F73" s="36" t="s">
        <v>827</v>
      </c>
      <c r="G73" s="36" t="s">
        <v>827</v>
      </c>
      <c r="H73" s="8"/>
      <c r="I73" s="8"/>
      <c r="J73" s="8">
        <v>10</v>
      </c>
      <c r="K73" s="8">
        <v>10</v>
      </c>
      <c r="L73" s="8"/>
      <c r="M73" s="40"/>
      <c r="N73" s="8"/>
      <c r="O73" s="8"/>
      <c r="P73" s="8"/>
      <c r="Q73" s="8"/>
    </row>
    <row r="74" spans="1:17" x14ac:dyDescent="0.25">
      <c r="A74" t="s">
        <v>101</v>
      </c>
      <c r="B74" t="s">
        <v>971</v>
      </c>
      <c r="C74" s="20">
        <f t="shared" si="0"/>
        <v>20</v>
      </c>
      <c r="E74" s="8"/>
      <c r="F74" s="8"/>
      <c r="G74" s="8"/>
      <c r="H74" s="8"/>
      <c r="I74" s="8">
        <v>15</v>
      </c>
      <c r="J74" s="8"/>
      <c r="K74" s="8"/>
      <c r="L74" s="8">
        <v>5</v>
      </c>
      <c r="M74" s="40"/>
      <c r="N74" s="8"/>
      <c r="O74" s="8"/>
      <c r="P74" s="8"/>
      <c r="Q74" s="8"/>
    </row>
    <row r="75" spans="1:17" x14ac:dyDescent="0.25">
      <c r="A75" t="s">
        <v>156</v>
      </c>
      <c r="B75" t="s">
        <v>409</v>
      </c>
      <c r="C75" s="20">
        <f t="shared" si="0"/>
        <v>20</v>
      </c>
      <c r="E75" s="8"/>
      <c r="F75" s="8"/>
      <c r="G75" s="8"/>
      <c r="H75" s="8">
        <v>5</v>
      </c>
      <c r="I75" s="8"/>
      <c r="J75" s="8"/>
      <c r="K75" s="8"/>
      <c r="L75" s="8"/>
      <c r="M75" s="40"/>
      <c r="N75" s="8">
        <v>15</v>
      </c>
      <c r="O75" s="8"/>
      <c r="P75" s="8"/>
      <c r="Q75" s="8"/>
    </row>
    <row r="76" spans="1:17" x14ac:dyDescent="0.25">
      <c r="A76" t="s">
        <v>74</v>
      </c>
      <c r="B76" t="s">
        <v>75</v>
      </c>
      <c r="C76" s="20">
        <f t="shared" ref="C76:C139" si="1">SUM(E76:Q76)</f>
        <v>20</v>
      </c>
      <c r="E76" s="8"/>
      <c r="F76" s="8"/>
      <c r="G76" s="8"/>
      <c r="H76" s="8"/>
      <c r="I76" s="8"/>
      <c r="J76" s="8"/>
      <c r="K76" s="8">
        <v>5</v>
      </c>
      <c r="L76" s="8"/>
      <c r="M76" s="40"/>
      <c r="N76" s="8"/>
      <c r="O76" s="8"/>
      <c r="P76" s="8">
        <v>15</v>
      </c>
      <c r="Q76" s="8"/>
    </row>
    <row r="77" spans="1:17" x14ac:dyDescent="0.25">
      <c r="A77" t="s">
        <v>101</v>
      </c>
      <c r="B77" t="s">
        <v>610</v>
      </c>
      <c r="C77" s="20">
        <f t="shared" si="1"/>
        <v>19</v>
      </c>
      <c r="E77" s="8">
        <v>19</v>
      </c>
      <c r="F77" s="8"/>
      <c r="G77" s="8"/>
      <c r="H77" s="8"/>
      <c r="I77" s="8"/>
      <c r="J77" s="8"/>
      <c r="K77" s="8"/>
      <c r="L77" s="8"/>
      <c r="M77" s="40"/>
      <c r="N77" s="8"/>
      <c r="O77" s="8"/>
      <c r="P77" s="8"/>
      <c r="Q77" s="8"/>
    </row>
    <row r="78" spans="1:17" x14ac:dyDescent="0.25">
      <c r="A78" t="s">
        <v>74</v>
      </c>
      <c r="B78" t="s">
        <v>1158</v>
      </c>
      <c r="C78" s="20">
        <f t="shared" si="1"/>
        <v>19</v>
      </c>
      <c r="E78" s="8"/>
      <c r="F78" s="8"/>
      <c r="G78" s="8"/>
      <c r="H78" s="8"/>
      <c r="I78" s="8"/>
      <c r="J78" s="8">
        <v>19</v>
      </c>
      <c r="K78" s="8"/>
      <c r="L78" s="8"/>
      <c r="M78" s="40"/>
      <c r="N78" s="8"/>
      <c r="O78" s="8"/>
      <c r="P78" s="8"/>
      <c r="Q78" s="8"/>
    </row>
    <row r="79" spans="1:17" x14ac:dyDescent="0.25">
      <c r="A79" t="s">
        <v>103</v>
      </c>
      <c r="B79" t="s">
        <v>1166</v>
      </c>
      <c r="C79" s="20">
        <f t="shared" si="1"/>
        <v>19</v>
      </c>
      <c r="E79" s="8"/>
      <c r="F79" s="8"/>
      <c r="G79" s="8"/>
      <c r="H79" s="8"/>
      <c r="I79" s="8"/>
      <c r="J79" s="8"/>
      <c r="K79" s="8"/>
      <c r="L79" s="8">
        <v>19</v>
      </c>
      <c r="M79" s="40"/>
      <c r="N79" s="8"/>
      <c r="O79" s="8"/>
      <c r="P79" s="8"/>
      <c r="Q79" s="8"/>
    </row>
    <row r="80" spans="1:17" x14ac:dyDescent="0.25">
      <c r="A80" t="s">
        <v>482</v>
      </c>
      <c r="B80" t="s">
        <v>483</v>
      </c>
      <c r="C80" s="20">
        <f t="shared" si="1"/>
        <v>18</v>
      </c>
      <c r="E80" s="8"/>
      <c r="F80" s="8"/>
      <c r="G80" s="8"/>
      <c r="H80" s="8">
        <v>18</v>
      </c>
      <c r="I80" s="8"/>
      <c r="J80" s="8"/>
      <c r="K80" s="8"/>
      <c r="L80" s="8"/>
      <c r="M80" s="40"/>
      <c r="N80" s="8"/>
      <c r="O80" s="8"/>
      <c r="P80" s="8"/>
      <c r="Q80" s="8"/>
    </row>
    <row r="81" spans="1:17" x14ac:dyDescent="0.25">
      <c r="A81" t="s">
        <v>1282</v>
      </c>
      <c r="B81" t="s">
        <v>1283</v>
      </c>
      <c r="C81" s="20">
        <f t="shared" si="1"/>
        <v>18</v>
      </c>
      <c r="E81" s="8"/>
      <c r="F81" s="8"/>
      <c r="G81" s="8"/>
      <c r="H81" s="8"/>
      <c r="I81" s="8"/>
      <c r="J81" s="8"/>
      <c r="K81" s="8">
        <v>18</v>
      </c>
      <c r="L81" s="8"/>
      <c r="M81" s="40"/>
      <c r="N81" s="8"/>
      <c r="O81" s="8"/>
      <c r="P81" s="8"/>
      <c r="Q81" s="8"/>
    </row>
    <row r="82" spans="1:17" x14ac:dyDescent="0.25">
      <c r="A82" t="s">
        <v>277</v>
      </c>
      <c r="B82" t="s">
        <v>676</v>
      </c>
      <c r="C82" s="20">
        <f t="shared" si="1"/>
        <v>17</v>
      </c>
      <c r="E82" s="8"/>
      <c r="F82" s="8"/>
      <c r="G82" s="8"/>
      <c r="H82" s="8">
        <v>17</v>
      </c>
      <c r="I82" s="8"/>
      <c r="J82" s="8"/>
      <c r="K82" s="8"/>
      <c r="L82" s="8"/>
      <c r="M82" s="40"/>
      <c r="N82" s="8"/>
      <c r="O82" s="8"/>
      <c r="P82" s="8"/>
      <c r="Q82" s="8"/>
    </row>
    <row r="83" spans="1:17" x14ac:dyDescent="0.25">
      <c r="A83" t="s">
        <v>355</v>
      </c>
      <c r="B83" t="s">
        <v>356</v>
      </c>
      <c r="C83" s="20">
        <f t="shared" si="1"/>
        <v>17</v>
      </c>
      <c r="E83" s="8"/>
      <c r="F83" s="8"/>
      <c r="G83" s="8">
        <v>10</v>
      </c>
      <c r="H83" s="8"/>
      <c r="I83" s="8"/>
      <c r="J83" s="8">
        <v>7</v>
      </c>
      <c r="K83" s="8"/>
      <c r="L83" s="8"/>
      <c r="M83" s="40"/>
      <c r="N83" s="8"/>
      <c r="O83" s="8"/>
      <c r="P83" s="8"/>
      <c r="Q83" s="8"/>
    </row>
    <row r="84" spans="1:17" x14ac:dyDescent="0.25">
      <c r="A84" t="s">
        <v>67</v>
      </c>
      <c r="B84" t="s">
        <v>1157</v>
      </c>
      <c r="C84" s="20">
        <f t="shared" si="1"/>
        <v>17</v>
      </c>
      <c r="E84" s="8"/>
      <c r="F84" s="8"/>
      <c r="G84" s="8"/>
      <c r="H84" s="8"/>
      <c r="I84" s="8"/>
      <c r="J84" s="8"/>
      <c r="K84" s="8"/>
      <c r="L84" s="8"/>
      <c r="M84" s="40"/>
      <c r="N84" s="8"/>
      <c r="O84" s="8">
        <v>17</v>
      </c>
      <c r="P84" s="8"/>
      <c r="Q84" s="8"/>
    </row>
    <row r="85" spans="1:17" x14ac:dyDescent="0.25">
      <c r="A85" t="s">
        <v>687</v>
      </c>
      <c r="B85" t="s">
        <v>688</v>
      </c>
      <c r="C85" s="20">
        <f t="shared" si="1"/>
        <v>16</v>
      </c>
      <c r="E85" s="8"/>
      <c r="F85" s="8"/>
      <c r="G85" s="8">
        <v>16</v>
      </c>
      <c r="H85" s="8"/>
      <c r="I85" s="8"/>
      <c r="J85" s="8"/>
      <c r="K85" s="8"/>
      <c r="L85" s="8"/>
      <c r="M85" s="40"/>
      <c r="N85" s="8"/>
      <c r="O85" s="8"/>
      <c r="P85" s="8"/>
      <c r="Q85" s="8"/>
    </row>
    <row r="86" spans="1:17" x14ac:dyDescent="0.25">
      <c r="A86" t="s">
        <v>1254</v>
      </c>
      <c r="B86" t="s">
        <v>1255</v>
      </c>
      <c r="C86" s="20">
        <f t="shared" si="1"/>
        <v>16</v>
      </c>
      <c r="E86" s="8"/>
      <c r="F86" s="8"/>
      <c r="G86" s="8"/>
      <c r="H86" s="8"/>
      <c r="I86" s="8"/>
      <c r="J86" s="8"/>
      <c r="K86" s="8">
        <v>16</v>
      </c>
      <c r="L86" s="8"/>
      <c r="M86" s="40"/>
      <c r="N86" s="8"/>
      <c r="O86" s="8"/>
      <c r="P86" s="8"/>
      <c r="Q86" s="8"/>
    </row>
    <row r="87" spans="1:17" x14ac:dyDescent="0.25">
      <c r="A87" t="s">
        <v>333</v>
      </c>
      <c r="B87" t="s">
        <v>338</v>
      </c>
      <c r="C87" s="20">
        <f t="shared" si="1"/>
        <v>15</v>
      </c>
      <c r="E87" s="8">
        <v>10</v>
      </c>
      <c r="F87" s="8">
        <v>5</v>
      </c>
      <c r="G87" s="36" t="s">
        <v>827</v>
      </c>
      <c r="H87" s="8"/>
      <c r="I87" s="8"/>
      <c r="J87" s="8"/>
      <c r="K87" s="8"/>
      <c r="L87" s="8"/>
      <c r="M87" s="40"/>
      <c r="N87" s="8"/>
      <c r="O87" s="8"/>
      <c r="P87" s="36" t="s">
        <v>827</v>
      </c>
      <c r="Q87" s="8"/>
    </row>
    <row r="88" spans="1:17" x14ac:dyDescent="0.25">
      <c r="A88" t="s">
        <v>101</v>
      </c>
      <c r="B88" t="s">
        <v>637</v>
      </c>
      <c r="C88" s="20">
        <f t="shared" si="1"/>
        <v>15</v>
      </c>
      <c r="E88" s="8"/>
      <c r="F88" s="8">
        <v>15</v>
      </c>
      <c r="G88" s="8"/>
      <c r="H88" s="8"/>
      <c r="I88" s="8"/>
      <c r="J88" s="8"/>
      <c r="K88" s="8"/>
      <c r="L88" s="8"/>
      <c r="M88" s="40"/>
      <c r="N88" s="8"/>
      <c r="O88" s="8"/>
      <c r="P88" s="8"/>
      <c r="Q88" s="8"/>
    </row>
    <row r="89" spans="1:17" x14ac:dyDescent="0.25">
      <c r="A89" t="s">
        <v>88</v>
      </c>
      <c r="B89" t="s">
        <v>466</v>
      </c>
      <c r="C89" s="20">
        <f t="shared" si="1"/>
        <v>15</v>
      </c>
      <c r="E89" s="8"/>
      <c r="F89" s="8"/>
      <c r="G89" s="8">
        <v>15</v>
      </c>
      <c r="H89" s="8"/>
      <c r="I89" s="8"/>
      <c r="J89" s="8"/>
      <c r="K89" s="8"/>
      <c r="L89" s="8"/>
      <c r="M89" s="40"/>
      <c r="N89" s="8"/>
      <c r="O89" s="8"/>
      <c r="P89" s="8"/>
      <c r="Q89" s="8"/>
    </row>
    <row r="90" spans="1:17" x14ac:dyDescent="0.25">
      <c r="A90" t="s">
        <v>165</v>
      </c>
      <c r="B90" t="s">
        <v>166</v>
      </c>
      <c r="C90" s="20">
        <f t="shared" si="1"/>
        <v>15</v>
      </c>
      <c r="E90" s="8"/>
      <c r="F90" s="8"/>
      <c r="G90" s="8"/>
      <c r="H90" s="8">
        <v>15</v>
      </c>
      <c r="I90" s="8"/>
      <c r="J90" s="8"/>
      <c r="K90" s="8"/>
      <c r="L90" s="8"/>
      <c r="M90" s="40"/>
      <c r="N90" s="8"/>
      <c r="O90" s="8"/>
      <c r="P90" s="8"/>
      <c r="Q90" s="8"/>
    </row>
    <row r="91" spans="1:17" x14ac:dyDescent="0.25">
      <c r="A91" t="s">
        <v>866</v>
      </c>
      <c r="B91" t="s">
        <v>377</v>
      </c>
      <c r="C91" s="20">
        <f t="shared" si="1"/>
        <v>15</v>
      </c>
      <c r="E91" s="8"/>
      <c r="F91" s="8"/>
      <c r="G91" s="8"/>
      <c r="H91" s="8"/>
      <c r="I91" s="8">
        <v>15</v>
      </c>
      <c r="J91" s="8"/>
      <c r="K91" s="8"/>
      <c r="L91" s="8"/>
      <c r="M91" s="40"/>
      <c r="N91" s="8"/>
      <c r="O91" s="8"/>
      <c r="P91" s="8"/>
      <c r="Q91" s="8"/>
    </row>
    <row r="92" spans="1:17" x14ac:dyDescent="0.25">
      <c r="A92" t="s">
        <v>79</v>
      </c>
      <c r="B92" t="s">
        <v>342</v>
      </c>
      <c r="C92" s="20">
        <f t="shared" si="1"/>
        <v>15</v>
      </c>
      <c r="E92" s="8"/>
      <c r="F92" s="8"/>
      <c r="G92" s="8">
        <v>5</v>
      </c>
      <c r="H92" s="8"/>
      <c r="I92" s="8"/>
      <c r="J92" s="8"/>
      <c r="K92" s="8">
        <v>10</v>
      </c>
      <c r="L92" s="8"/>
      <c r="M92" s="40"/>
      <c r="N92" s="8"/>
      <c r="O92" s="8" t="s">
        <v>83</v>
      </c>
      <c r="P92" s="8"/>
      <c r="Q92" s="8"/>
    </row>
    <row r="93" spans="1:17" x14ac:dyDescent="0.25">
      <c r="A93" t="s">
        <v>136</v>
      </c>
      <c r="B93" t="s">
        <v>1136</v>
      </c>
      <c r="C93" s="20">
        <f t="shared" si="1"/>
        <v>15</v>
      </c>
      <c r="E93" s="8"/>
      <c r="F93" s="8"/>
      <c r="G93" s="8"/>
      <c r="H93" s="8"/>
      <c r="I93" s="8"/>
      <c r="J93" s="8"/>
      <c r="K93" s="8">
        <v>15</v>
      </c>
      <c r="L93" s="8"/>
      <c r="M93" s="40"/>
      <c r="N93" s="8"/>
      <c r="O93" s="8"/>
      <c r="P93" s="8"/>
      <c r="Q93" s="8"/>
    </row>
    <row r="94" spans="1:17" x14ac:dyDescent="0.25">
      <c r="A94" t="s">
        <v>320</v>
      </c>
      <c r="B94" t="s">
        <v>947</v>
      </c>
      <c r="C94" s="20">
        <f t="shared" si="1"/>
        <v>15</v>
      </c>
      <c r="E94" s="8"/>
      <c r="F94" s="8"/>
      <c r="G94" s="8"/>
      <c r="H94" s="8"/>
      <c r="I94" s="8">
        <v>10</v>
      </c>
      <c r="J94" s="8"/>
      <c r="K94" s="8"/>
      <c r="L94" s="8">
        <v>5</v>
      </c>
      <c r="M94" s="40"/>
      <c r="N94" s="8"/>
      <c r="O94" s="8"/>
      <c r="P94" s="8"/>
      <c r="Q94" s="8"/>
    </row>
    <row r="95" spans="1:17" x14ac:dyDescent="0.25">
      <c r="A95" t="s">
        <v>543</v>
      </c>
      <c r="B95" t="s">
        <v>544</v>
      </c>
      <c r="C95" s="20">
        <f t="shared" si="1"/>
        <v>15</v>
      </c>
      <c r="E95" s="8"/>
      <c r="F95" s="8"/>
      <c r="G95" s="8"/>
      <c r="H95" s="8"/>
      <c r="I95" s="8"/>
      <c r="J95" s="8">
        <v>10</v>
      </c>
      <c r="K95" s="8"/>
      <c r="L95" s="8">
        <v>5</v>
      </c>
      <c r="M95" s="40"/>
      <c r="N95" s="8"/>
      <c r="O95" s="8"/>
      <c r="P95" s="8"/>
      <c r="Q95" s="8"/>
    </row>
    <row r="96" spans="1:17" x14ac:dyDescent="0.25">
      <c r="A96" t="s">
        <v>592</v>
      </c>
      <c r="B96" t="s">
        <v>1232</v>
      </c>
      <c r="C96" s="20">
        <f t="shared" si="1"/>
        <v>15</v>
      </c>
      <c r="E96" s="8"/>
      <c r="F96" s="8"/>
      <c r="G96" s="8"/>
      <c r="H96" s="8"/>
      <c r="I96" s="8">
        <v>5</v>
      </c>
      <c r="J96" s="8"/>
      <c r="K96" s="8"/>
      <c r="L96" s="8"/>
      <c r="M96" s="40"/>
      <c r="N96" s="8">
        <v>10</v>
      </c>
      <c r="O96" s="8"/>
      <c r="P96" s="8"/>
      <c r="Q96" s="8"/>
    </row>
    <row r="97" spans="1:17" x14ac:dyDescent="0.25">
      <c r="A97" t="s">
        <v>939</v>
      </c>
      <c r="B97" t="s">
        <v>940</v>
      </c>
      <c r="C97" s="20">
        <f t="shared" si="1"/>
        <v>15</v>
      </c>
      <c r="E97" s="8"/>
      <c r="F97" s="8"/>
      <c r="G97" s="8"/>
      <c r="H97" s="8"/>
      <c r="I97" s="8"/>
      <c r="J97" s="8"/>
      <c r="K97" s="8"/>
      <c r="L97" s="8"/>
      <c r="M97" s="40"/>
      <c r="N97" s="8">
        <v>15</v>
      </c>
      <c r="O97" s="8"/>
      <c r="P97" s="8"/>
      <c r="Q97" s="8"/>
    </row>
    <row r="98" spans="1:17" x14ac:dyDescent="0.25">
      <c r="A98" t="s">
        <v>118</v>
      </c>
      <c r="B98" t="s">
        <v>119</v>
      </c>
      <c r="C98" s="20">
        <f t="shared" si="1"/>
        <v>15</v>
      </c>
      <c r="E98" s="8"/>
      <c r="F98" s="8"/>
      <c r="G98" s="8"/>
      <c r="H98" s="8"/>
      <c r="I98" s="8"/>
      <c r="J98" s="8"/>
      <c r="K98" s="8"/>
      <c r="L98" s="8"/>
      <c r="M98" s="40"/>
      <c r="N98" s="8">
        <v>15</v>
      </c>
      <c r="O98" s="8"/>
      <c r="P98" s="8"/>
      <c r="Q98" s="8"/>
    </row>
    <row r="99" spans="1:17" x14ac:dyDescent="0.25">
      <c r="A99" t="s">
        <v>516</v>
      </c>
      <c r="B99" t="s">
        <v>505</v>
      </c>
      <c r="C99" s="20">
        <f t="shared" si="1"/>
        <v>15</v>
      </c>
      <c r="E99" s="8"/>
      <c r="F99" s="8"/>
      <c r="G99" s="8"/>
      <c r="H99" s="8"/>
      <c r="I99" s="8"/>
      <c r="J99" s="8"/>
      <c r="K99" s="8"/>
      <c r="L99" s="8"/>
      <c r="M99" s="40"/>
      <c r="N99" s="8">
        <v>15</v>
      </c>
      <c r="O99" s="8"/>
      <c r="P99" s="8"/>
      <c r="Q99" s="8"/>
    </row>
    <row r="100" spans="1:17" x14ac:dyDescent="0.25">
      <c r="A100" t="s">
        <v>236</v>
      </c>
      <c r="B100" t="s">
        <v>545</v>
      </c>
      <c r="C100" s="20">
        <f t="shared" si="1"/>
        <v>15</v>
      </c>
      <c r="E100" s="8"/>
      <c r="F100" s="8"/>
      <c r="G100" s="8"/>
      <c r="H100" s="8"/>
      <c r="I100" s="8"/>
      <c r="J100" s="8"/>
      <c r="K100" s="8"/>
      <c r="L100" s="8"/>
      <c r="M100" s="40"/>
      <c r="N100" s="8"/>
      <c r="O100" s="8">
        <v>15</v>
      </c>
      <c r="P100" s="8"/>
      <c r="Q100" s="8"/>
    </row>
    <row r="101" spans="1:17" x14ac:dyDescent="0.25">
      <c r="A101" t="s">
        <v>427</v>
      </c>
      <c r="B101" t="s">
        <v>428</v>
      </c>
      <c r="C101" s="20">
        <f t="shared" si="1"/>
        <v>15</v>
      </c>
      <c r="E101" s="8"/>
      <c r="F101" s="8"/>
      <c r="G101" s="8"/>
      <c r="H101" s="8"/>
      <c r="I101" s="8"/>
      <c r="J101" s="8"/>
      <c r="K101" s="8"/>
      <c r="L101" s="8"/>
      <c r="M101" s="40"/>
      <c r="N101" s="8"/>
      <c r="O101" s="8">
        <v>15</v>
      </c>
      <c r="P101" s="8"/>
      <c r="Q101" s="8"/>
    </row>
    <row r="102" spans="1:17" x14ac:dyDescent="0.25">
      <c r="A102" t="s">
        <v>460</v>
      </c>
      <c r="B102" t="s">
        <v>461</v>
      </c>
      <c r="C102" s="20">
        <f t="shared" si="1"/>
        <v>15</v>
      </c>
      <c r="E102" s="8"/>
      <c r="F102" s="8">
        <v>10</v>
      </c>
      <c r="G102" s="8"/>
      <c r="H102" s="8"/>
      <c r="I102" s="8"/>
      <c r="J102" s="8"/>
      <c r="K102" s="8"/>
      <c r="L102" s="8"/>
      <c r="M102" s="40"/>
      <c r="N102" s="8"/>
      <c r="O102" s="8"/>
      <c r="P102" s="8">
        <v>5</v>
      </c>
      <c r="Q102" s="8"/>
    </row>
    <row r="103" spans="1:17" x14ac:dyDescent="0.25">
      <c r="A103" t="s">
        <v>478</v>
      </c>
      <c r="B103" t="s">
        <v>479</v>
      </c>
      <c r="C103" s="20">
        <f t="shared" si="1"/>
        <v>14</v>
      </c>
      <c r="E103" s="8"/>
      <c r="F103" s="8">
        <v>14</v>
      </c>
      <c r="G103" s="8"/>
      <c r="H103" s="8"/>
      <c r="I103" s="8"/>
      <c r="J103" s="8"/>
      <c r="K103" s="8"/>
      <c r="L103" s="8"/>
      <c r="M103" s="40"/>
      <c r="N103" s="8"/>
      <c r="O103" s="8"/>
      <c r="P103" s="8"/>
      <c r="Q103" s="8"/>
    </row>
    <row r="104" spans="1:17" x14ac:dyDescent="0.25">
      <c r="A104" t="s">
        <v>101</v>
      </c>
      <c r="B104" t="s">
        <v>217</v>
      </c>
      <c r="C104" s="20">
        <f t="shared" si="1"/>
        <v>14</v>
      </c>
      <c r="E104" s="8"/>
      <c r="F104" s="8">
        <v>14</v>
      </c>
      <c r="G104" s="8"/>
      <c r="H104" s="8"/>
      <c r="I104" s="8"/>
      <c r="J104" s="8"/>
      <c r="K104" s="8"/>
      <c r="L104" s="8"/>
      <c r="M104" s="40"/>
      <c r="N104" s="8"/>
      <c r="O104" s="8"/>
      <c r="P104" s="8"/>
      <c r="Q104" s="8"/>
    </row>
    <row r="105" spans="1:17" x14ac:dyDescent="0.25">
      <c r="A105" t="s">
        <v>158</v>
      </c>
      <c r="B105" t="s">
        <v>1140</v>
      </c>
      <c r="C105" s="20">
        <f t="shared" si="1"/>
        <v>14</v>
      </c>
      <c r="E105" s="8"/>
      <c r="F105" s="8"/>
      <c r="G105" s="8"/>
      <c r="H105" s="8"/>
      <c r="I105" s="8"/>
      <c r="J105" s="8">
        <v>14</v>
      </c>
      <c r="K105" s="8"/>
      <c r="L105" s="8"/>
      <c r="M105" s="40"/>
      <c r="N105" s="8"/>
      <c r="O105" s="8"/>
      <c r="P105" s="8"/>
      <c r="Q105" s="8"/>
    </row>
    <row r="106" spans="1:17" x14ac:dyDescent="0.25">
      <c r="A106" t="s">
        <v>364</v>
      </c>
      <c r="B106" t="s">
        <v>1392</v>
      </c>
      <c r="C106" s="20">
        <f t="shared" si="1"/>
        <v>14</v>
      </c>
      <c r="E106" s="8"/>
      <c r="F106" s="8"/>
      <c r="G106" s="8"/>
      <c r="H106" s="8"/>
      <c r="I106" s="8"/>
      <c r="J106" s="8"/>
      <c r="K106" s="8"/>
      <c r="L106" s="8"/>
      <c r="M106" s="40"/>
      <c r="N106" s="8">
        <v>14</v>
      </c>
      <c r="O106" s="8"/>
      <c r="P106" s="8"/>
      <c r="Q106" s="8"/>
    </row>
    <row r="107" spans="1:17" x14ac:dyDescent="0.25">
      <c r="A107" t="s">
        <v>203</v>
      </c>
      <c r="B107" t="s">
        <v>204</v>
      </c>
      <c r="C107" s="20">
        <f t="shared" si="1"/>
        <v>14</v>
      </c>
      <c r="E107" s="8"/>
      <c r="F107" s="8"/>
      <c r="G107" s="8"/>
      <c r="H107" s="8"/>
      <c r="I107" s="8"/>
      <c r="J107" s="8"/>
      <c r="K107" s="8"/>
      <c r="L107" s="8"/>
      <c r="M107" s="40"/>
      <c r="N107" s="8"/>
      <c r="O107" s="8">
        <v>14</v>
      </c>
      <c r="P107" s="8"/>
      <c r="Q107" s="8"/>
    </row>
    <row r="108" spans="1:17" x14ac:dyDescent="0.25">
      <c r="A108" t="s">
        <v>70</v>
      </c>
      <c r="B108" t="s">
        <v>71</v>
      </c>
      <c r="C108" s="20">
        <f t="shared" si="1"/>
        <v>13</v>
      </c>
      <c r="E108" s="8">
        <v>13</v>
      </c>
      <c r="F108" s="8"/>
      <c r="G108" s="8"/>
      <c r="H108" s="8"/>
      <c r="I108" s="8"/>
      <c r="J108" s="8"/>
      <c r="K108" s="8"/>
      <c r="L108" s="8"/>
      <c r="M108" s="40"/>
      <c r="N108" s="8"/>
      <c r="O108" s="8"/>
      <c r="P108" s="8"/>
      <c r="Q108" s="8"/>
    </row>
    <row r="109" spans="1:17" x14ac:dyDescent="0.25">
      <c r="A109" t="s">
        <v>76</v>
      </c>
      <c r="B109" t="s">
        <v>77</v>
      </c>
      <c r="C109" s="20">
        <f t="shared" si="1"/>
        <v>13</v>
      </c>
      <c r="E109" s="8"/>
      <c r="F109" s="8"/>
      <c r="G109" s="8"/>
      <c r="H109" s="8">
        <v>8</v>
      </c>
      <c r="I109" s="8"/>
      <c r="J109" s="8"/>
      <c r="K109" s="8"/>
      <c r="L109" s="8">
        <v>5</v>
      </c>
      <c r="M109" s="40"/>
      <c r="N109" s="8"/>
      <c r="O109" s="8"/>
      <c r="P109" s="8"/>
      <c r="Q109" s="8"/>
    </row>
    <row r="110" spans="1:17" x14ac:dyDescent="0.25">
      <c r="A110" t="s">
        <v>65</v>
      </c>
      <c r="B110" t="s">
        <v>677</v>
      </c>
      <c r="C110" s="20">
        <f t="shared" si="1"/>
        <v>13</v>
      </c>
      <c r="E110" s="8"/>
      <c r="F110" s="8"/>
      <c r="G110" s="8"/>
      <c r="H110" s="8"/>
      <c r="I110" s="8"/>
      <c r="J110" s="8"/>
      <c r="K110" s="8"/>
      <c r="L110" s="8">
        <v>13</v>
      </c>
      <c r="M110" s="40"/>
      <c r="N110" s="8"/>
      <c r="O110" s="8"/>
      <c r="P110" s="8"/>
      <c r="Q110" s="8"/>
    </row>
    <row r="111" spans="1:17" x14ac:dyDescent="0.25">
      <c r="A111" t="s">
        <v>223</v>
      </c>
      <c r="B111" t="s">
        <v>1072</v>
      </c>
      <c r="C111" s="20">
        <f t="shared" si="1"/>
        <v>12</v>
      </c>
      <c r="E111" s="8"/>
      <c r="F111" s="8"/>
      <c r="G111" s="8"/>
      <c r="H111" s="8"/>
      <c r="I111" s="8"/>
      <c r="J111" s="8">
        <v>12</v>
      </c>
      <c r="K111" s="8"/>
      <c r="L111" s="8"/>
      <c r="M111" s="40"/>
      <c r="N111" s="8"/>
      <c r="O111" s="8"/>
      <c r="P111" s="8"/>
      <c r="Q111" s="8"/>
    </row>
    <row r="112" spans="1:17" x14ac:dyDescent="0.25">
      <c r="A112" t="s">
        <v>236</v>
      </c>
      <c r="B112" t="s">
        <v>237</v>
      </c>
      <c r="C112" s="20">
        <f t="shared" si="1"/>
        <v>11</v>
      </c>
      <c r="E112" s="8">
        <v>11</v>
      </c>
      <c r="F112" s="8"/>
      <c r="G112" s="8"/>
      <c r="H112" s="8"/>
      <c r="I112" s="8"/>
      <c r="J112" s="8"/>
      <c r="K112" s="8"/>
      <c r="L112" s="8"/>
      <c r="M112" s="40"/>
      <c r="N112" s="8"/>
      <c r="O112" s="8"/>
      <c r="P112" s="8"/>
      <c r="Q112" s="8"/>
    </row>
    <row r="113" spans="1:17" x14ac:dyDescent="0.25">
      <c r="A113" t="s">
        <v>480</v>
      </c>
      <c r="B113" t="s">
        <v>481</v>
      </c>
      <c r="C113" s="20">
        <f t="shared" si="1"/>
        <v>11</v>
      </c>
      <c r="E113" s="8">
        <v>11</v>
      </c>
      <c r="F113" s="8"/>
      <c r="G113" s="8"/>
      <c r="H113" s="8"/>
      <c r="I113" s="8"/>
      <c r="J113" s="8"/>
      <c r="K113" s="8"/>
      <c r="L113" s="8"/>
      <c r="M113" s="40"/>
      <c r="N113" s="8"/>
      <c r="O113" s="8"/>
      <c r="P113" s="8"/>
      <c r="Q113" s="8"/>
    </row>
    <row r="114" spans="1:17" x14ac:dyDescent="0.25">
      <c r="A114" t="s">
        <v>81</v>
      </c>
      <c r="B114" t="s">
        <v>611</v>
      </c>
      <c r="C114" s="20">
        <f t="shared" si="1"/>
        <v>11</v>
      </c>
      <c r="E114" s="8"/>
      <c r="F114" s="8"/>
      <c r="G114" s="8"/>
      <c r="H114" s="8">
        <v>11</v>
      </c>
      <c r="I114" s="8"/>
      <c r="J114" s="8"/>
      <c r="K114" s="8"/>
      <c r="L114" s="8"/>
      <c r="M114" s="40"/>
      <c r="N114" s="8"/>
      <c r="O114" s="8"/>
      <c r="P114" s="8"/>
      <c r="Q114" s="8"/>
    </row>
    <row r="115" spans="1:17" x14ac:dyDescent="0.25">
      <c r="A115" t="s">
        <v>961</v>
      </c>
      <c r="B115" t="s">
        <v>962</v>
      </c>
      <c r="C115" s="20">
        <f t="shared" si="1"/>
        <v>11</v>
      </c>
      <c r="E115" s="8"/>
      <c r="F115" s="8"/>
      <c r="G115" s="8"/>
      <c r="H115" s="8"/>
      <c r="I115" s="8">
        <v>6</v>
      </c>
      <c r="J115" s="8"/>
      <c r="K115" s="8"/>
      <c r="L115" s="8">
        <v>5</v>
      </c>
      <c r="M115" s="40"/>
      <c r="N115" s="8"/>
      <c r="O115" s="8"/>
      <c r="P115" s="8"/>
      <c r="Q115" s="8"/>
    </row>
    <row r="116" spans="1:17" x14ac:dyDescent="0.25">
      <c r="A116" t="s">
        <v>864</v>
      </c>
      <c r="B116" t="s">
        <v>121</v>
      </c>
      <c r="C116" s="20">
        <f t="shared" si="1"/>
        <v>11</v>
      </c>
      <c r="E116" s="8"/>
      <c r="F116" s="8"/>
      <c r="G116" s="8"/>
      <c r="H116" s="8"/>
      <c r="I116" s="8"/>
      <c r="J116" s="8"/>
      <c r="K116" s="8"/>
      <c r="L116" s="8">
        <v>11</v>
      </c>
      <c r="M116" s="40"/>
      <c r="N116" s="8"/>
      <c r="O116" s="8"/>
      <c r="P116" s="8"/>
      <c r="Q116" s="8"/>
    </row>
    <row r="117" spans="1:17" x14ac:dyDescent="0.25">
      <c r="A117" t="s">
        <v>158</v>
      </c>
      <c r="B117" t="s">
        <v>1088</v>
      </c>
      <c r="C117" s="20">
        <f t="shared" si="1"/>
        <v>11</v>
      </c>
      <c r="E117" s="8"/>
      <c r="F117" s="8"/>
      <c r="G117" s="8"/>
      <c r="H117" s="8"/>
      <c r="I117" s="8"/>
      <c r="J117" s="8"/>
      <c r="K117" s="8"/>
      <c r="L117" s="8"/>
      <c r="M117" s="40"/>
      <c r="N117" s="8"/>
      <c r="O117" s="8"/>
      <c r="P117" s="8">
        <v>11</v>
      </c>
      <c r="Q117" s="8"/>
    </row>
    <row r="118" spans="1:17" x14ac:dyDescent="0.25">
      <c r="A118" t="s">
        <v>378</v>
      </c>
      <c r="B118" t="s">
        <v>431</v>
      </c>
      <c r="C118" s="20">
        <f t="shared" si="1"/>
        <v>10</v>
      </c>
      <c r="E118" s="8">
        <v>10</v>
      </c>
      <c r="F118" s="8"/>
      <c r="G118" s="8"/>
      <c r="H118" s="8"/>
      <c r="I118" s="8"/>
      <c r="J118" s="8"/>
      <c r="K118" s="8"/>
      <c r="L118" s="8"/>
      <c r="M118" s="40"/>
      <c r="N118" s="8"/>
      <c r="O118" s="8"/>
      <c r="P118" s="8"/>
      <c r="Q118" s="8"/>
    </row>
    <row r="119" spans="1:17" x14ac:dyDescent="0.25">
      <c r="A119" t="s">
        <v>266</v>
      </c>
      <c r="B119" t="s">
        <v>689</v>
      </c>
      <c r="C119" s="20">
        <f t="shared" si="1"/>
        <v>10</v>
      </c>
      <c r="E119" s="8">
        <v>10</v>
      </c>
      <c r="F119" s="8"/>
      <c r="G119" s="8"/>
      <c r="H119" s="8"/>
      <c r="I119" s="8"/>
      <c r="J119" s="8"/>
      <c r="K119" s="8"/>
      <c r="L119" s="8"/>
      <c r="M119" s="40"/>
      <c r="N119" s="8"/>
      <c r="O119" s="8"/>
      <c r="P119" s="8"/>
      <c r="Q119" s="8"/>
    </row>
    <row r="120" spans="1:17" x14ac:dyDescent="0.25">
      <c r="A120" t="s">
        <v>373</v>
      </c>
      <c r="B120" t="s">
        <v>374</v>
      </c>
      <c r="C120" s="20">
        <f t="shared" si="1"/>
        <v>10</v>
      </c>
      <c r="E120" s="8">
        <v>5</v>
      </c>
      <c r="F120" s="8"/>
      <c r="G120" s="8"/>
      <c r="H120" s="8"/>
      <c r="I120" s="8"/>
      <c r="J120" s="8">
        <v>5</v>
      </c>
      <c r="K120" s="8"/>
      <c r="L120" s="8"/>
      <c r="M120" s="40"/>
      <c r="N120" s="8"/>
      <c r="O120" s="8"/>
      <c r="P120" s="8"/>
      <c r="Q120" s="8"/>
    </row>
    <row r="121" spans="1:17" x14ac:dyDescent="0.25">
      <c r="A121" t="s">
        <v>81</v>
      </c>
      <c r="B121" t="s">
        <v>465</v>
      </c>
      <c r="C121" s="20">
        <f t="shared" si="1"/>
        <v>10</v>
      </c>
      <c r="E121" s="8">
        <v>5</v>
      </c>
      <c r="F121" s="8"/>
      <c r="G121" s="8"/>
      <c r="H121" s="8"/>
      <c r="I121" s="8"/>
      <c r="J121" s="8"/>
      <c r="K121" s="8"/>
      <c r="L121" s="8"/>
      <c r="M121" s="40"/>
      <c r="N121" s="8"/>
      <c r="O121" s="8">
        <v>5</v>
      </c>
      <c r="P121" s="8"/>
      <c r="Q121" s="8"/>
    </row>
    <row r="122" spans="1:17" x14ac:dyDescent="0.25">
      <c r="A122" t="s">
        <v>118</v>
      </c>
      <c r="B122" t="s">
        <v>683</v>
      </c>
      <c r="C122" s="20">
        <f t="shared" si="1"/>
        <v>10</v>
      </c>
      <c r="E122" s="8"/>
      <c r="F122" s="8">
        <v>5</v>
      </c>
      <c r="G122" s="8">
        <v>5</v>
      </c>
      <c r="H122" s="8"/>
      <c r="I122" s="8"/>
      <c r="J122" s="8"/>
      <c r="K122" s="8"/>
      <c r="L122" s="8"/>
      <c r="M122" s="40"/>
      <c r="N122" s="8"/>
      <c r="O122" s="8"/>
      <c r="P122" s="8"/>
      <c r="Q122" s="8"/>
    </row>
    <row r="123" spans="1:17" x14ac:dyDescent="0.25">
      <c r="A123" t="s">
        <v>315</v>
      </c>
      <c r="B123" t="s">
        <v>316</v>
      </c>
      <c r="C123" s="20">
        <f t="shared" si="1"/>
        <v>10</v>
      </c>
      <c r="E123" s="8"/>
      <c r="F123" s="8">
        <v>10</v>
      </c>
      <c r="G123" s="8"/>
      <c r="H123" s="8"/>
      <c r="I123" s="8"/>
      <c r="J123" s="8"/>
      <c r="K123" s="8"/>
      <c r="L123" s="8"/>
      <c r="M123" s="40"/>
      <c r="N123" s="8"/>
      <c r="O123" s="8"/>
      <c r="P123" s="8"/>
      <c r="Q123" s="8"/>
    </row>
    <row r="124" spans="1:17" x14ac:dyDescent="0.25">
      <c r="A124" t="s">
        <v>147</v>
      </c>
      <c r="B124" t="s">
        <v>632</v>
      </c>
      <c r="C124" s="20">
        <f t="shared" si="1"/>
        <v>10</v>
      </c>
      <c r="E124" s="8"/>
      <c r="F124" s="8">
        <v>10</v>
      </c>
      <c r="G124" s="8"/>
      <c r="H124" s="8"/>
      <c r="I124" s="8"/>
      <c r="J124" s="8"/>
      <c r="K124" s="8"/>
      <c r="L124" s="8"/>
      <c r="M124" s="40"/>
      <c r="N124" s="8"/>
      <c r="O124" s="8"/>
      <c r="P124" s="8"/>
      <c r="Q124" s="8"/>
    </row>
    <row r="125" spans="1:17" x14ac:dyDescent="0.25">
      <c r="A125" t="s">
        <v>101</v>
      </c>
      <c r="B125" t="s">
        <v>192</v>
      </c>
      <c r="C125" s="20">
        <f t="shared" si="1"/>
        <v>10</v>
      </c>
      <c r="E125" s="8"/>
      <c r="F125" s="8"/>
      <c r="G125" s="8">
        <v>10</v>
      </c>
      <c r="H125" s="8"/>
      <c r="I125" s="8"/>
      <c r="J125" s="8"/>
      <c r="K125" s="8"/>
      <c r="L125" s="8"/>
      <c r="M125" s="40"/>
      <c r="N125" s="8"/>
      <c r="O125" s="8"/>
      <c r="P125" s="8"/>
      <c r="Q125" s="8"/>
    </row>
    <row r="126" spans="1:17" x14ac:dyDescent="0.25">
      <c r="A126" t="s">
        <v>613</v>
      </c>
      <c r="B126" t="s">
        <v>830</v>
      </c>
      <c r="C126" s="20">
        <f t="shared" si="1"/>
        <v>10</v>
      </c>
      <c r="E126" s="8"/>
      <c r="F126" s="8"/>
      <c r="G126" s="8"/>
      <c r="H126" s="8">
        <v>10</v>
      </c>
      <c r="I126" s="8"/>
      <c r="J126" s="8"/>
      <c r="K126" s="8"/>
      <c r="L126" s="8"/>
      <c r="M126" s="40"/>
      <c r="N126" s="8"/>
      <c r="O126" s="8"/>
      <c r="P126" s="8"/>
      <c r="Q126" s="8"/>
    </row>
    <row r="127" spans="1:17" x14ac:dyDescent="0.25">
      <c r="A127" t="s">
        <v>111</v>
      </c>
      <c r="B127" t="s">
        <v>243</v>
      </c>
      <c r="C127" s="20">
        <f t="shared" si="1"/>
        <v>10</v>
      </c>
      <c r="E127" s="8"/>
      <c r="F127" s="8"/>
      <c r="G127" s="8"/>
      <c r="H127" s="8">
        <v>10</v>
      </c>
      <c r="I127" s="8"/>
      <c r="J127" s="8"/>
      <c r="K127" s="8"/>
      <c r="L127" s="8"/>
      <c r="M127" s="40"/>
      <c r="N127" s="8"/>
      <c r="O127" s="8"/>
      <c r="P127" s="8"/>
      <c r="Q127" s="8"/>
    </row>
    <row r="128" spans="1:17" x14ac:dyDescent="0.25">
      <c r="A128" t="s">
        <v>364</v>
      </c>
      <c r="B128" t="s">
        <v>567</v>
      </c>
      <c r="C128" s="20">
        <f t="shared" si="1"/>
        <v>10</v>
      </c>
      <c r="E128" s="8"/>
      <c r="F128" s="8"/>
      <c r="G128" s="8"/>
      <c r="H128" s="8">
        <v>10</v>
      </c>
      <c r="I128" s="8"/>
      <c r="J128" s="8"/>
      <c r="K128" s="8"/>
      <c r="L128" s="8"/>
      <c r="M128" s="40"/>
      <c r="N128" s="8"/>
      <c r="O128" s="8"/>
      <c r="P128" s="8"/>
      <c r="Q128" s="8"/>
    </row>
    <row r="129" spans="1:17" x14ac:dyDescent="0.25">
      <c r="A129" t="s">
        <v>67</v>
      </c>
      <c r="B129" t="s">
        <v>68</v>
      </c>
      <c r="C129" s="20">
        <f t="shared" si="1"/>
        <v>10</v>
      </c>
      <c r="E129" s="8"/>
      <c r="F129" s="8"/>
      <c r="G129" s="8">
        <v>5</v>
      </c>
      <c r="H129" s="8"/>
      <c r="I129" s="8"/>
      <c r="J129" s="8">
        <v>5</v>
      </c>
      <c r="K129" s="8"/>
      <c r="L129" s="8"/>
      <c r="M129" s="40"/>
      <c r="N129" s="8"/>
      <c r="O129" s="8"/>
      <c r="P129" s="8" t="s">
        <v>827</v>
      </c>
      <c r="Q129" s="8"/>
    </row>
    <row r="130" spans="1:17" x14ac:dyDescent="0.25">
      <c r="A130" t="s">
        <v>260</v>
      </c>
      <c r="B130" t="s">
        <v>375</v>
      </c>
      <c r="C130" s="20">
        <f t="shared" si="1"/>
        <v>10</v>
      </c>
      <c r="E130" s="8"/>
      <c r="F130" s="8"/>
      <c r="G130" s="8"/>
      <c r="H130" s="8">
        <v>5</v>
      </c>
      <c r="I130" s="8">
        <v>5</v>
      </c>
      <c r="J130" s="8"/>
      <c r="K130" s="8"/>
      <c r="L130" s="8"/>
      <c r="M130" s="40"/>
      <c r="N130" s="8"/>
      <c r="O130" s="8"/>
      <c r="P130" s="8"/>
      <c r="Q130" s="8"/>
    </row>
    <row r="131" spans="1:17" x14ac:dyDescent="0.25">
      <c r="A131" t="s">
        <v>883</v>
      </c>
      <c r="B131" t="s">
        <v>884</v>
      </c>
      <c r="C131" s="20">
        <f t="shared" si="1"/>
        <v>10</v>
      </c>
      <c r="E131" s="8"/>
      <c r="F131" s="8"/>
      <c r="G131" s="8"/>
      <c r="H131" s="8"/>
      <c r="I131" s="8">
        <v>10</v>
      </c>
      <c r="J131" s="8"/>
      <c r="K131" s="8"/>
      <c r="L131" s="8"/>
      <c r="M131" s="40"/>
      <c r="N131" s="8"/>
      <c r="O131" s="8"/>
      <c r="P131" s="8"/>
      <c r="Q131" s="8"/>
    </row>
    <row r="132" spans="1:17" x14ac:dyDescent="0.25">
      <c r="A132" t="s">
        <v>972</v>
      </c>
      <c r="B132" t="s">
        <v>973</v>
      </c>
      <c r="C132" s="20">
        <f t="shared" si="1"/>
        <v>10</v>
      </c>
      <c r="E132" s="8"/>
      <c r="F132" s="8"/>
      <c r="G132" s="8"/>
      <c r="H132" s="8"/>
      <c r="I132" s="8">
        <v>10</v>
      </c>
      <c r="J132" s="8"/>
      <c r="K132" s="8"/>
      <c r="L132" s="8"/>
      <c r="M132" s="40"/>
      <c r="N132" s="8"/>
      <c r="O132" s="8"/>
      <c r="P132" s="8"/>
      <c r="Q132" s="8"/>
    </row>
    <row r="133" spans="1:17" x14ac:dyDescent="0.25">
      <c r="A133" t="s">
        <v>193</v>
      </c>
      <c r="B133" t="s">
        <v>857</v>
      </c>
      <c r="C133" s="20">
        <f t="shared" si="1"/>
        <v>10</v>
      </c>
      <c r="E133" s="8"/>
      <c r="F133" s="8"/>
      <c r="G133" s="8"/>
      <c r="H133" s="8"/>
      <c r="I133" s="8">
        <v>10</v>
      </c>
      <c r="J133" s="8"/>
      <c r="K133" s="8"/>
      <c r="L133" s="8"/>
      <c r="M133" s="40"/>
      <c r="N133" s="8"/>
      <c r="O133" s="8"/>
      <c r="P133" s="8"/>
      <c r="Q133" s="8"/>
    </row>
    <row r="134" spans="1:17" x14ac:dyDescent="0.25">
      <c r="A134" t="s">
        <v>864</v>
      </c>
      <c r="B134" t="s">
        <v>865</v>
      </c>
      <c r="C134" s="20">
        <f t="shared" si="1"/>
        <v>10</v>
      </c>
      <c r="E134" s="8"/>
      <c r="F134" s="8"/>
      <c r="G134" s="8"/>
      <c r="H134" s="8"/>
      <c r="I134" s="8">
        <v>10</v>
      </c>
      <c r="J134" s="8"/>
      <c r="K134" s="8"/>
      <c r="L134" s="8"/>
      <c r="M134" s="40"/>
      <c r="N134" s="8"/>
      <c r="O134" s="8"/>
      <c r="P134" s="8"/>
      <c r="Q134" s="8"/>
    </row>
    <row r="135" spans="1:17" x14ac:dyDescent="0.25">
      <c r="A135" t="s">
        <v>260</v>
      </c>
      <c r="B135" t="s">
        <v>456</v>
      </c>
      <c r="C135" s="20">
        <f t="shared" si="1"/>
        <v>10</v>
      </c>
      <c r="E135" s="8"/>
      <c r="F135" s="8"/>
      <c r="G135" s="8"/>
      <c r="H135" s="8"/>
      <c r="I135" s="8"/>
      <c r="J135" s="8">
        <v>10</v>
      </c>
      <c r="K135" s="8"/>
      <c r="L135" s="8"/>
      <c r="M135" s="40"/>
      <c r="N135" s="8"/>
      <c r="O135" s="36"/>
      <c r="P135" s="8"/>
      <c r="Q135" s="8"/>
    </row>
    <row r="136" spans="1:17" x14ac:dyDescent="0.25">
      <c r="A136" t="s">
        <v>429</v>
      </c>
      <c r="B136" t="s">
        <v>430</v>
      </c>
      <c r="C136" s="20">
        <f t="shared" si="1"/>
        <v>10</v>
      </c>
      <c r="E136" s="8"/>
      <c r="F136" s="8">
        <v>5</v>
      </c>
      <c r="G136" s="8"/>
      <c r="H136" s="8"/>
      <c r="I136" s="8"/>
      <c r="J136" s="8"/>
      <c r="K136" s="8">
        <v>5</v>
      </c>
      <c r="L136" s="8"/>
      <c r="M136" s="40"/>
      <c r="N136" s="8"/>
      <c r="O136" s="36" t="s">
        <v>827</v>
      </c>
      <c r="P136" s="8"/>
      <c r="Q136" s="8"/>
    </row>
    <row r="137" spans="1:17" x14ac:dyDescent="0.25">
      <c r="A137" t="s">
        <v>277</v>
      </c>
      <c r="B137" t="s">
        <v>278</v>
      </c>
      <c r="C137" s="20">
        <f t="shared" si="1"/>
        <v>10</v>
      </c>
      <c r="E137" s="8"/>
      <c r="F137" s="8">
        <v>5</v>
      </c>
      <c r="G137" s="8"/>
      <c r="H137" s="8"/>
      <c r="I137" s="8"/>
      <c r="J137" s="8"/>
      <c r="K137" s="8">
        <v>5</v>
      </c>
      <c r="L137" s="8"/>
      <c r="M137" s="40"/>
      <c r="N137" s="8"/>
      <c r="O137" s="8"/>
      <c r="P137" s="8"/>
      <c r="Q137" s="8"/>
    </row>
    <row r="138" spans="1:17" x14ac:dyDescent="0.25">
      <c r="A138" t="s">
        <v>420</v>
      </c>
      <c r="B138" t="s">
        <v>1160</v>
      </c>
      <c r="C138" s="20">
        <f t="shared" si="1"/>
        <v>10</v>
      </c>
      <c r="E138" s="8"/>
      <c r="F138" s="8"/>
      <c r="G138" s="8"/>
      <c r="H138" s="8"/>
      <c r="I138" s="8"/>
      <c r="J138" s="8"/>
      <c r="K138" s="8">
        <v>10</v>
      </c>
      <c r="L138" s="8"/>
      <c r="M138" s="40"/>
      <c r="N138" s="8"/>
      <c r="O138" s="8"/>
      <c r="P138" s="8"/>
      <c r="Q138" s="8"/>
    </row>
    <row r="139" spans="1:17" x14ac:dyDescent="0.25">
      <c r="A139" t="s">
        <v>1303</v>
      </c>
      <c r="B139" t="s">
        <v>1317</v>
      </c>
      <c r="C139" s="20">
        <f t="shared" si="1"/>
        <v>10</v>
      </c>
      <c r="E139" s="8"/>
      <c r="F139" s="8"/>
      <c r="G139" s="8"/>
      <c r="H139" s="8"/>
      <c r="I139" s="8"/>
      <c r="J139" s="8"/>
      <c r="K139" s="8">
        <v>10</v>
      </c>
      <c r="L139" s="8"/>
      <c r="M139" s="40"/>
      <c r="N139" s="8"/>
      <c r="O139" s="8"/>
      <c r="P139" s="8"/>
      <c r="Q139" s="8"/>
    </row>
    <row r="140" spans="1:17" x14ac:dyDescent="0.25">
      <c r="A140" t="s">
        <v>281</v>
      </c>
      <c r="B140" t="s">
        <v>1287</v>
      </c>
      <c r="C140" s="20">
        <f t="shared" ref="C140:C203" si="2">SUM(E140:Q140)</f>
        <v>10</v>
      </c>
      <c r="E140" s="8"/>
      <c r="F140" s="8"/>
      <c r="G140" s="8"/>
      <c r="H140" s="8"/>
      <c r="I140" s="8"/>
      <c r="J140" s="8"/>
      <c r="K140" s="8">
        <v>10</v>
      </c>
      <c r="L140" s="8"/>
      <c r="M140" s="40"/>
      <c r="N140" s="8"/>
      <c r="O140" s="8"/>
      <c r="P140" s="8"/>
      <c r="Q140" s="8"/>
    </row>
    <row r="141" spans="1:17" x14ac:dyDescent="0.25">
      <c r="A141" t="s">
        <v>101</v>
      </c>
      <c r="B141" t="s">
        <v>102</v>
      </c>
      <c r="C141" s="20">
        <f t="shared" si="2"/>
        <v>10</v>
      </c>
      <c r="E141" s="8"/>
      <c r="F141" s="8"/>
      <c r="G141" s="8"/>
      <c r="H141" s="8">
        <v>5</v>
      </c>
      <c r="I141" s="8"/>
      <c r="J141" s="8"/>
      <c r="K141" s="8"/>
      <c r="L141" s="8">
        <v>5</v>
      </c>
      <c r="M141" s="40"/>
      <c r="N141" s="8"/>
      <c r="O141" s="8"/>
      <c r="P141" s="8"/>
      <c r="Q141" s="8"/>
    </row>
    <row r="142" spans="1:17" x14ac:dyDescent="0.25">
      <c r="A142" t="s">
        <v>232</v>
      </c>
      <c r="B142" t="s">
        <v>933</v>
      </c>
      <c r="C142" s="20">
        <f t="shared" si="2"/>
        <v>10</v>
      </c>
      <c r="E142" s="8"/>
      <c r="F142" s="8"/>
      <c r="G142" s="8"/>
      <c r="H142" s="8"/>
      <c r="I142" s="8">
        <v>5</v>
      </c>
      <c r="J142" s="8"/>
      <c r="K142" s="8"/>
      <c r="L142" s="8">
        <v>5</v>
      </c>
      <c r="M142" s="40"/>
      <c r="N142" s="8"/>
      <c r="O142" s="8"/>
      <c r="P142" s="8"/>
      <c r="Q142" s="8"/>
    </row>
    <row r="143" spans="1:17" x14ac:dyDescent="0.25">
      <c r="A143" t="s">
        <v>442</v>
      </c>
      <c r="B143" t="s">
        <v>443</v>
      </c>
      <c r="C143" s="20">
        <f t="shared" si="2"/>
        <v>10</v>
      </c>
      <c r="E143" s="8"/>
      <c r="F143" s="8"/>
      <c r="G143" s="8"/>
      <c r="H143" s="8"/>
      <c r="I143" s="8">
        <v>5</v>
      </c>
      <c r="J143" s="8"/>
      <c r="K143" s="8"/>
      <c r="L143" s="8">
        <v>5</v>
      </c>
      <c r="M143" s="40"/>
      <c r="N143" s="8"/>
      <c r="O143" s="8"/>
      <c r="P143" s="8"/>
      <c r="Q143" s="8"/>
    </row>
    <row r="144" spans="1:17" x14ac:dyDescent="0.25">
      <c r="A144" t="s">
        <v>189</v>
      </c>
      <c r="B144" t="s">
        <v>376</v>
      </c>
      <c r="C144" s="20">
        <f t="shared" si="2"/>
        <v>10</v>
      </c>
      <c r="E144" s="8"/>
      <c r="F144" s="8"/>
      <c r="G144" s="8"/>
      <c r="H144" s="8"/>
      <c r="I144" s="8">
        <v>5</v>
      </c>
      <c r="J144" s="8"/>
      <c r="K144" s="8"/>
      <c r="L144" s="8"/>
      <c r="M144" s="40"/>
      <c r="N144" s="8">
        <v>5</v>
      </c>
      <c r="O144" s="8"/>
      <c r="P144" s="8"/>
      <c r="Q144" s="8"/>
    </row>
    <row r="145" spans="1:17" x14ac:dyDescent="0.25">
      <c r="A145" t="s">
        <v>266</v>
      </c>
      <c r="B145" t="s">
        <v>1204</v>
      </c>
      <c r="C145" s="20">
        <f t="shared" si="2"/>
        <v>10</v>
      </c>
      <c r="E145" s="8"/>
      <c r="F145" s="8"/>
      <c r="G145" s="8"/>
      <c r="H145" s="8"/>
      <c r="I145" s="8"/>
      <c r="J145" s="8"/>
      <c r="K145" s="8"/>
      <c r="L145" s="8">
        <v>10</v>
      </c>
      <c r="M145" s="40"/>
      <c r="N145" s="8"/>
      <c r="O145" s="8"/>
      <c r="P145" s="8"/>
      <c r="Q145" s="8"/>
    </row>
    <row r="146" spans="1:17" x14ac:dyDescent="0.25">
      <c r="A146" t="s">
        <v>864</v>
      </c>
      <c r="B146" t="s">
        <v>1340</v>
      </c>
      <c r="C146" s="20">
        <f t="shared" si="2"/>
        <v>10</v>
      </c>
      <c r="E146" s="8"/>
      <c r="F146" s="8"/>
      <c r="G146" s="8"/>
      <c r="H146" s="8"/>
      <c r="I146" s="8"/>
      <c r="J146" s="8"/>
      <c r="K146" s="8"/>
      <c r="L146" s="8">
        <v>5</v>
      </c>
      <c r="M146" s="40"/>
      <c r="N146" s="8">
        <v>5</v>
      </c>
      <c r="O146" s="8"/>
      <c r="P146" s="8"/>
      <c r="Q146" s="8"/>
    </row>
    <row r="147" spans="1:17" x14ac:dyDescent="0.25">
      <c r="A147" t="s">
        <v>1373</v>
      </c>
      <c r="B147" t="s">
        <v>1374</v>
      </c>
      <c r="C147" s="20">
        <f t="shared" si="2"/>
        <v>10</v>
      </c>
      <c r="E147" s="8"/>
      <c r="F147" s="8"/>
      <c r="G147" s="8"/>
      <c r="H147" s="8"/>
      <c r="I147" s="8"/>
      <c r="J147" s="8"/>
      <c r="K147" s="8"/>
      <c r="L147" s="8">
        <v>5</v>
      </c>
      <c r="M147" s="40"/>
      <c r="N147" s="8">
        <v>5</v>
      </c>
      <c r="O147" s="8"/>
      <c r="P147" s="8"/>
      <c r="Q147" s="8"/>
    </row>
    <row r="148" spans="1:17" x14ac:dyDescent="0.25">
      <c r="A148" t="s">
        <v>351</v>
      </c>
      <c r="B148" t="s">
        <v>1213</v>
      </c>
      <c r="C148" s="20">
        <f t="shared" si="2"/>
        <v>10</v>
      </c>
      <c r="E148" s="8"/>
      <c r="F148" s="8"/>
      <c r="G148" s="8"/>
      <c r="H148" s="8"/>
      <c r="I148" s="8"/>
      <c r="J148" s="8"/>
      <c r="K148" s="8"/>
      <c r="L148" s="8"/>
      <c r="M148" s="40"/>
      <c r="N148" s="8">
        <v>10</v>
      </c>
      <c r="O148" s="8"/>
      <c r="P148" s="8"/>
      <c r="Q148" s="8"/>
    </row>
    <row r="149" spans="1:17" x14ac:dyDescent="0.25">
      <c r="A149" t="s">
        <v>188</v>
      </c>
      <c r="B149" t="s">
        <v>1375</v>
      </c>
      <c r="C149" s="20">
        <f t="shared" si="2"/>
        <v>10</v>
      </c>
      <c r="E149" s="8"/>
      <c r="F149" s="8"/>
      <c r="G149" s="8"/>
      <c r="H149" s="8"/>
      <c r="I149" s="8"/>
      <c r="J149" s="8"/>
      <c r="K149" s="8"/>
      <c r="L149" s="8"/>
      <c r="M149" s="40"/>
      <c r="N149" s="8">
        <v>10</v>
      </c>
      <c r="O149" s="8"/>
      <c r="P149" s="8"/>
      <c r="Q149" s="8"/>
    </row>
    <row r="150" spans="1:17" x14ac:dyDescent="0.25">
      <c r="A150" t="s">
        <v>265</v>
      </c>
      <c r="B150" t="s">
        <v>1325</v>
      </c>
      <c r="C150" s="20">
        <f t="shared" si="2"/>
        <v>10</v>
      </c>
      <c r="E150" s="8"/>
      <c r="F150" s="8"/>
      <c r="G150" s="8"/>
      <c r="H150" s="8"/>
      <c r="I150" s="8"/>
      <c r="J150" s="8"/>
      <c r="K150" s="8"/>
      <c r="L150" s="8"/>
      <c r="M150" s="40"/>
      <c r="N150" s="8">
        <v>10</v>
      </c>
      <c r="O150" s="8"/>
      <c r="P150" s="8"/>
      <c r="Q150" s="8"/>
    </row>
    <row r="151" spans="1:17" x14ac:dyDescent="0.25">
      <c r="A151" t="s">
        <v>850</v>
      </c>
      <c r="B151" t="s">
        <v>851</v>
      </c>
      <c r="C151" s="20">
        <f t="shared" si="2"/>
        <v>10</v>
      </c>
      <c r="E151" s="8"/>
      <c r="F151" s="8"/>
      <c r="G151" s="8"/>
      <c r="H151" s="8"/>
      <c r="I151" s="8"/>
      <c r="J151" s="8"/>
      <c r="K151" s="8"/>
      <c r="L151" s="8"/>
      <c r="M151" s="40"/>
      <c r="N151" s="8">
        <v>10</v>
      </c>
      <c r="O151" s="8"/>
      <c r="P151" s="8"/>
      <c r="Q151" s="8"/>
    </row>
    <row r="152" spans="1:17" x14ac:dyDescent="0.25">
      <c r="A152" t="s">
        <v>118</v>
      </c>
      <c r="B152" t="s">
        <v>394</v>
      </c>
      <c r="C152" s="20">
        <f t="shared" si="2"/>
        <v>10</v>
      </c>
      <c r="E152" s="8"/>
      <c r="F152" s="8"/>
      <c r="G152" s="8"/>
      <c r="H152" s="8"/>
      <c r="I152" s="8"/>
      <c r="J152" s="8"/>
      <c r="K152" s="8"/>
      <c r="L152" s="8"/>
      <c r="M152" s="40"/>
      <c r="N152" s="8"/>
      <c r="O152" s="8">
        <v>10</v>
      </c>
      <c r="P152" s="8"/>
      <c r="Q152" s="8"/>
    </row>
    <row r="153" spans="1:17" x14ac:dyDescent="0.25">
      <c r="A153" t="s">
        <v>205</v>
      </c>
      <c r="B153" t="s">
        <v>899</v>
      </c>
      <c r="C153" s="20">
        <f t="shared" si="2"/>
        <v>10</v>
      </c>
      <c r="E153" s="8"/>
      <c r="F153" s="8"/>
      <c r="G153" s="8"/>
      <c r="H153" s="8"/>
      <c r="I153" s="8"/>
      <c r="J153" s="8"/>
      <c r="K153" s="8"/>
      <c r="L153" s="8"/>
      <c r="M153" s="40"/>
      <c r="N153" s="8"/>
      <c r="O153" s="8">
        <v>10</v>
      </c>
      <c r="P153" s="8"/>
      <c r="Q153" s="8"/>
    </row>
    <row r="154" spans="1:17" x14ac:dyDescent="0.25">
      <c r="A154" t="s">
        <v>1569</v>
      </c>
      <c r="B154" t="s">
        <v>1570</v>
      </c>
      <c r="C154" s="20">
        <f t="shared" si="2"/>
        <v>10</v>
      </c>
      <c r="E154" s="8"/>
      <c r="F154" s="8"/>
      <c r="G154" s="8"/>
      <c r="H154" s="8"/>
      <c r="I154" s="8"/>
      <c r="J154" s="8"/>
      <c r="K154" s="8"/>
      <c r="L154" s="8"/>
      <c r="M154" s="40"/>
      <c r="N154" s="8"/>
      <c r="O154" s="8">
        <v>10</v>
      </c>
      <c r="P154" s="8"/>
      <c r="Q154" s="8"/>
    </row>
    <row r="155" spans="1:17" x14ac:dyDescent="0.25">
      <c r="A155" t="s">
        <v>79</v>
      </c>
      <c r="B155" t="s">
        <v>80</v>
      </c>
      <c r="C155" s="20">
        <f t="shared" si="2"/>
        <v>10</v>
      </c>
      <c r="E155" s="8"/>
      <c r="F155" s="8"/>
      <c r="G155" s="8"/>
      <c r="H155" s="8"/>
      <c r="I155" s="8"/>
      <c r="J155" s="8"/>
      <c r="K155" s="8"/>
      <c r="L155" s="8"/>
      <c r="M155" s="40"/>
      <c r="N155" s="8"/>
      <c r="O155" s="8">
        <v>10</v>
      </c>
      <c r="P155" s="8"/>
      <c r="Q155" s="8"/>
    </row>
    <row r="156" spans="1:17" x14ac:dyDescent="0.25">
      <c r="A156" t="s">
        <v>101</v>
      </c>
      <c r="B156" t="s">
        <v>531</v>
      </c>
      <c r="C156" s="20">
        <f t="shared" si="2"/>
        <v>10</v>
      </c>
      <c r="E156" s="8"/>
      <c r="F156" s="8"/>
      <c r="G156" s="8">
        <v>5</v>
      </c>
      <c r="H156" s="8"/>
      <c r="I156" s="8"/>
      <c r="J156" s="8"/>
      <c r="K156" s="8"/>
      <c r="L156" s="8"/>
      <c r="M156" s="40"/>
      <c r="N156" s="8"/>
      <c r="O156" s="8"/>
      <c r="P156" s="8">
        <v>5</v>
      </c>
      <c r="Q156" s="8"/>
    </row>
    <row r="157" spans="1:17" x14ac:dyDescent="0.25">
      <c r="A157" t="s">
        <v>203</v>
      </c>
      <c r="B157" t="s">
        <v>1108</v>
      </c>
      <c r="C157" s="20">
        <f t="shared" si="2"/>
        <v>10</v>
      </c>
      <c r="E157" s="8"/>
      <c r="F157" s="8"/>
      <c r="G157" s="8"/>
      <c r="H157" s="8"/>
      <c r="I157" s="8"/>
      <c r="J157" s="8">
        <v>5</v>
      </c>
      <c r="K157" s="8"/>
      <c r="L157" s="8"/>
      <c r="M157" s="40"/>
      <c r="N157" s="8"/>
      <c r="O157" s="8"/>
      <c r="P157" s="8">
        <v>5</v>
      </c>
      <c r="Q157" s="8"/>
    </row>
    <row r="158" spans="1:17" x14ac:dyDescent="0.25">
      <c r="A158" t="s">
        <v>158</v>
      </c>
      <c r="B158" t="s">
        <v>645</v>
      </c>
      <c r="C158" s="20">
        <f t="shared" si="2"/>
        <v>10</v>
      </c>
      <c r="E158" s="8"/>
      <c r="F158" s="8"/>
      <c r="G158" s="8"/>
      <c r="H158" s="8"/>
      <c r="I158" s="8"/>
      <c r="J158" s="8"/>
      <c r="K158" s="8"/>
      <c r="L158" s="8"/>
      <c r="M158" s="40"/>
      <c r="N158" s="8"/>
      <c r="O158" s="8"/>
      <c r="P158" s="8">
        <v>10</v>
      </c>
      <c r="Q158" s="8"/>
    </row>
    <row r="159" spans="1:17" x14ac:dyDescent="0.25">
      <c r="A159" t="s">
        <v>333</v>
      </c>
      <c r="B159" t="s">
        <v>920</v>
      </c>
      <c r="C159" s="20">
        <f t="shared" si="2"/>
        <v>10</v>
      </c>
      <c r="E159" s="8"/>
      <c r="F159" s="8"/>
      <c r="G159" s="8"/>
      <c r="H159" s="8"/>
      <c r="I159" s="8"/>
      <c r="J159" s="8"/>
      <c r="K159" s="8"/>
      <c r="L159" s="8"/>
      <c r="M159" s="40"/>
      <c r="N159" s="8"/>
      <c r="O159" s="8"/>
      <c r="P159" s="8">
        <v>10</v>
      </c>
      <c r="Q159" s="8"/>
    </row>
    <row r="160" spans="1:17" x14ac:dyDescent="0.25">
      <c r="A160" t="s">
        <v>271</v>
      </c>
      <c r="B160" t="s">
        <v>1013</v>
      </c>
      <c r="C160" s="20">
        <f t="shared" si="2"/>
        <v>9</v>
      </c>
      <c r="E160" s="8"/>
      <c r="F160" s="8"/>
      <c r="G160" s="8"/>
      <c r="H160" s="8"/>
      <c r="I160" s="8">
        <v>9</v>
      </c>
      <c r="J160" s="8"/>
      <c r="K160" s="8"/>
      <c r="L160" s="8"/>
      <c r="M160" s="40"/>
      <c r="N160" s="8"/>
      <c r="O160" s="8"/>
      <c r="P160" s="8"/>
      <c r="Q160" s="8"/>
    </row>
    <row r="161" spans="1:17" x14ac:dyDescent="0.25">
      <c r="A161" t="s">
        <v>228</v>
      </c>
      <c r="B161" t="s">
        <v>1103</v>
      </c>
      <c r="C161" s="20">
        <f t="shared" si="2"/>
        <v>9</v>
      </c>
      <c r="E161" s="8"/>
      <c r="F161" s="8"/>
      <c r="G161" s="8"/>
      <c r="H161" s="8"/>
      <c r="I161" s="8"/>
      <c r="J161" s="8"/>
      <c r="K161" s="8"/>
      <c r="L161" s="8"/>
      <c r="M161" s="40"/>
      <c r="N161" s="8"/>
      <c r="O161" s="8"/>
      <c r="P161" s="8">
        <v>9</v>
      </c>
      <c r="Q161" s="8"/>
    </row>
    <row r="162" spans="1:17" x14ac:dyDescent="0.25">
      <c r="A162" t="s">
        <v>115</v>
      </c>
      <c r="B162" t="s">
        <v>131</v>
      </c>
      <c r="C162" s="20">
        <f t="shared" si="2"/>
        <v>8</v>
      </c>
      <c r="E162" s="8"/>
      <c r="F162" s="8"/>
      <c r="G162" s="8">
        <v>8</v>
      </c>
      <c r="H162" s="8"/>
      <c r="I162" s="8"/>
      <c r="J162" s="8"/>
      <c r="K162" s="8"/>
      <c r="L162" s="8"/>
      <c r="M162" s="40"/>
      <c r="N162" s="8"/>
      <c r="O162" s="8"/>
      <c r="P162" s="8"/>
      <c r="Q162" s="8"/>
    </row>
    <row r="163" spans="1:17" x14ac:dyDescent="0.25">
      <c r="A163" t="s">
        <v>240</v>
      </c>
      <c r="B163" t="s">
        <v>241</v>
      </c>
      <c r="C163" s="20">
        <f t="shared" si="2"/>
        <v>5</v>
      </c>
      <c r="E163" s="8">
        <v>5</v>
      </c>
      <c r="F163" s="8"/>
      <c r="G163" s="8"/>
      <c r="H163" s="8"/>
      <c r="I163" s="8"/>
      <c r="J163" s="8"/>
      <c r="K163" s="8"/>
      <c r="L163" s="8"/>
      <c r="M163" s="40"/>
      <c r="N163" s="8"/>
      <c r="O163" s="8"/>
      <c r="P163" s="8"/>
      <c r="Q163" s="8"/>
    </row>
    <row r="164" spans="1:17" x14ac:dyDescent="0.25">
      <c r="A164" t="s">
        <v>101</v>
      </c>
      <c r="B164" t="s">
        <v>349</v>
      </c>
      <c r="C164" s="20">
        <f t="shared" si="2"/>
        <v>5</v>
      </c>
      <c r="E164" s="8">
        <v>5</v>
      </c>
      <c r="F164" s="8"/>
      <c r="G164" s="8"/>
      <c r="H164" s="8"/>
      <c r="I164" s="8"/>
      <c r="J164" s="8"/>
      <c r="K164" s="8"/>
      <c r="L164" s="8"/>
      <c r="M164" s="40"/>
      <c r="N164" s="8"/>
      <c r="O164" s="8"/>
      <c r="P164" s="8"/>
      <c r="Q164" s="8"/>
    </row>
    <row r="165" spans="1:17" x14ac:dyDescent="0.25">
      <c r="A165" t="s">
        <v>236</v>
      </c>
      <c r="B165" t="s">
        <v>287</v>
      </c>
      <c r="C165" s="20">
        <f t="shared" si="2"/>
        <v>5</v>
      </c>
      <c r="E165" s="8">
        <v>5</v>
      </c>
      <c r="F165" s="8"/>
      <c r="G165" s="8"/>
      <c r="H165" s="8"/>
      <c r="I165" s="8"/>
      <c r="J165" s="8"/>
      <c r="K165" s="8"/>
      <c r="L165" s="8"/>
      <c r="M165" s="40"/>
      <c r="N165" s="8"/>
      <c r="O165" s="8"/>
      <c r="P165" s="8"/>
      <c r="Q165" s="8"/>
    </row>
    <row r="166" spans="1:17" x14ac:dyDescent="0.25">
      <c r="A166" t="s">
        <v>643</v>
      </c>
      <c r="B166" t="s">
        <v>383</v>
      </c>
      <c r="C166" s="20">
        <f t="shared" si="2"/>
        <v>5</v>
      </c>
      <c r="E166" s="8">
        <v>5</v>
      </c>
      <c r="F166" s="8"/>
      <c r="G166" s="8"/>
      <c r="H166" s="8"/>
      <c r="I166" s="8"/>
      <c r="J166" s="8"/>
      <c r="K166" s="8"/>
      <c r="L166" s="8"/>
      <c r="M166" s="40"/>
      <c r="N166" s="8"/>
      <c r="O166" s="8"/>
      <c r="P166" s="8"/>
      <c r="Q166" s="8"/>
    </row>
    <row r="167" spans="1:17" x14ac:dyDescent="0.25">
      <c r="A167" t="s">
        <v>147</v>
      </c>
      <c r="B167" t="s">
        <v>642</v>
      </c>
      <c r="C167" s="20">
        <f t="shared" si="2"/>
        <v>5</v>
      </c>
      <c r="E167" s="8">
        <v>5</v>
      </c>
      <c r="F167" s="8"/>
      <c r="G167" s="8"/>
      <c r="H167" s="8"/>
      <c r="I167" s="8"/>
      <c r="J167" s="8"/>
      <c r="K167" s="8"/>
      <c r="L167" s="8"/>
      <c r="M167" s="40"/>
      <c r="N167" s="8"/>
      <c r="O167" s="8"/>
      <c r="P167" s="8"/>
      <c r="Q167" s="8"/>
    </row>
    <row r="168" spans="1:17" x14ac:dyDescent="0.25">
      <c r="A168" t="s">
        <v>434</v>
      </c>
      <c r="B168" t="s">
        <v>435</v>
      </c>
      <c r="C168" s="20">
        <f t="shared" si="2"/>
        <v>5</v>
      </c>
      <c r="E168" s="8">
        <v>5</v>
      </c>
      <c r="F168" s="8"/>
      <c r="G168" s="8"/>
      <c r="H168" s="8"/>
      <c r="I168" s="8"/>
      <c r="J168" s="8"/>
      <c r="K168" s="8"/>
      <c r="L168" s="8"/>
      <c r="M168" s="40"/>
      <c r="N168" s="8"/>
      <c r="O168" s="8"/>
      <c r="P168" s="8"/>
      <c r="Q168" s="8"/>
    </row>
    <row r="169" spans="1:17" x14ac:dyDescent="0.25">
      <c r="A169" t="s">
        <v>109</v>
      </c>
      <c r="B169" t="s">
        <v>675</v>
      </c>
      <c r="C169" s="20">
        <f t="shared" si="2"/>
        <v>5</v>
      </c>
      <c r="E169" s="8">
        <v>5</v>
      </c>
      <c r="F169" s="8"/>
      <c r="G169" s="8"/>
      <c r="H169" s="8"/>
      <c r="I169" s="8"/>
      <c r="J169" s="8"/>
      <c r="K169" s="8"/>
      <c r="L169" s="8"/>
      <c r="M169" s="40"/>
      <c r="N169" s="8"/>
      <c r="O169" s="8"/>
      <c r="P169" s="8"/>
      <c r="Q169" s="8"/>
    </row>
    <row r="170" spans="1:17" x14ac:dyDescent="0.25">
      <c r="A170" t="s">
        <v>283</v>
      </c>
      <c r="B170" t="s">
        <v>284</v>
      </c>
      <c r="C170" s="20">
        <f t="shared" si="2"/>
        <v>5</v>
      </c>
      <c r="E170" s="8">
        <v>5</v>
      </c>
      <c r="F170" s="8"/>
      <c r="G170" s="8"/>
      <c r="H170" s="8"/>
      <c r="I170" s="8"/>
      <c r="J170" s="8"/>
      <c r="K170" s="8"/>
      <c r="L170" s="8"/>
      <c r="M170" s="40"/>
      <c r="N170" s="8"/>
      <c r="O170" s="8"/>
      <c r="P170" s="8"/>
      <c r="Q170" s="8"/>
    </row>
    <row r="171" spans="1:17" x14ac:dyDescent="0.25">
      <c r="A171" t="s">
        <v>368</v>
      </c>
      <c r="B171" t="s">
        <v>369</v>
      </c>
      <c r="C171" s="20">
        <f t="shared" si="2"/>
        <v>5</v>
      </c>
      <c r="E171" s="8">
        <v>5</v>
      </c>
      <c r="F171" s="8"/>
      <c r="G171" s="8"/>
      <c r="H171" s="8"/>
      <c r="I171" s="8"/>
      <c r="J171" s="8"/>
      <c r="K171" s="8"/>
      <c r="L171" s="8"/>
      <c r="M171" s="40"/>
      <c r="N171" s="8"/>
      <c r="O171" s="8"/>
      <c r="P171" s="8"/>
      <c r="Q171" s="8"/>
    </row>
    <row r="172" spans="1:17" x14ac:dyDescent="0.25">
      <c r="A172" t="s">
        <v>344</v>
      </c>
      <c r="B172" t="s">
        <v>345</v>
      </c>
      <c r="C172" s="20">
        <f t="shared" si="2"/>
        <v>5</v>
      </c>
      <c r="E172" s="8"/>
      <c r="F172" s="8"/>
      <c r="G172" s="8">
        <v>5</v>
      </c>
      <c r="H172" s="8"/>
      <c r="I172" s="8"/>
      <c r="J172" s="8"/>
      <c r="K172" s="8"/>
      <c r="L172" s="8"/>
      <c r="M172" s="40"/>
      <c r="N172" s="8"/>
      <c r="O172" s="8"/>
      <c r="P172" s="8"/>
      <c r="Q172" s="8"/>
    </row>
    <row r="173" spans="1:17" x14ac:dyDescent="0.25">
      <c r="A173" t="s">
        <v>207</v>
      </c>
      <c r="B173" t="s">
        <v>208</v>
      </c>
      <c r="C173" s="20">
        <f t="shared" si="2"/>
        <v>5</v>
      </c>
      <c r="E173" s="8"/>
      <c r="F173" s="8"/>
      <c r="G173" s="8">
        <v>5</v>
      </c>
      <c r="H173" s="8"/>
      <c r="I173" s="8"/>
      <c r="J173" s="8"/>
      <c r="K173" s="8"/>
      <c r="L173" s="8"/>
      <c r="M173" s="40"/>
      <c r="N173" s="8"/>
      <c r="O173" s="8"/>
      <c r="P173" s="8"/>
      <c r="Q173" s="8"/>
    </row>
    <row r="174" spans="1:17" x14ac:dyDescent="0.25">
      <c r="A174" t="s">
        <v>534</v>
      </c>
      <c r="B174" t="s">
        <v>831</v>
      </c>
      <c r="C174" s="20">
        <f t="shared" si="2"/>
        <v>5</v>
      </c>
      <c r="E174" s="8"/>
      <c r="F174" s="8"/>
      <c r="G174" s="8">
        <v>5</v>
      </c>
      <c r="H174" s="8"/>
      <c r="I174" s="8"/>
      <c r="J174" s="8"/>
      <c r="K174" s="8"/>
      <c r="L174" s="8"/>
      <c r="M174" s="40"/>
      <c r="N174" s="8"/>
      <c r="O174" s="8"/>
      <c r="P174" s="8"/>
      <c r="Q174" s="8"/>
    </row>
    <row r="175" spans="1:17" x14ac:dyDescent="0.25">
      <c r="A175" t="s">
        <v>690</v>
      </c>
      <c r="B175" t="s">
        <v>691</v>
      </c>
      <c r="C175" s="20">
        <f t="shared" si="2"/>
        <v>5</v>
      </c>
      <c r="E175" s="8"/>
      <c r="F175" s="8"/>
      <c r="G175" s="8"/>
      <c r="H175" s="8">
        <v>5</v>
      </c>
      <c r="I175" s="8"/>
      <c r="J175" s="8"/>
      <c r="K175" s="8"/>
      <c r="L175" s="8"/>
      <c r="M175" s="40"/>
      <c r="N175" s="8"/>
      <c r="O175" s="8"/>
      <c r="P175" s="8"/>
      <c r="Q175" s="8"/>
    </row>
    <row r="176" spans="1:17" x14ac:dyDescent="0.25">
      <c r="A176" t="s">
        <v>147</v>
      </c>
      <c r="B176" t="s">
        <v>530</v>
      </c>
      <c r="C176" s="20">
        <f t="shared" si="2"/>
        <v>5</v>
      </c>
      <c r="E176" s="8"/>
      <c r="F176" s="8"/>
      <c r="G176" s="8"/>
      <c r="H176" s="8">
        <v>5</v>
      </c>
      <c r="I176" s="8"/>
      <c r="J176" s="8"/>
      <c r="K176" s="8"/>
      <c r="L176" s="8"/>
      <c r="M176" s="40"/>
      <c r="N176" s="8"/>
      <c r="O176" s="8"/>
      <c r="P176" s="8"/>
      <c r="Q176" s="8"/>
    </row>
    <row r="177" spans="1:17" x14ac:dyDescent="0.25">
      <c r="A177" t="s">
        <v>118</v>
      </c>
      <c r="B177" t="s">
        <v>209</v>
      </c>
      <c r="C177" s="20">
        <f t="shared" si="2"/>
        <v>5</v>
      </c>
      <c r="E177" s="8"/>
      <c r="F177" s="8"/>
      <c r="G177" s="8"/>
      <c r="H177" s="8">
        <v>5</v>
      </c>
      <c r="I177" s="8"/>
      <c r="J177" s="8"/>
      <c r="K177" s="8"/>
      <c r="L177" s="8"/>
      <c r="M177" s="40"/>
      <c r="N177" s="8"/>
      <c r="O177" s="8"/>
      <c r="P177" s="8"/>
      <c r="Q177" s="8"/>
    </row>
    <row r="178" spans="1:17" x14ac:dyDescent="0.25">
      <c r="A178" t="s">
        <v>548</v>
      </c>
      <c r="B178" t="s">
        <v>549</v>
      </c>
      <c r="C178" s="20">
        <f t="shared" si="2"/>
        <v>5</v>
      </c>
      <c r="E178" s="8"/>
      <c r="F178" s="8"/>
      <c r="G178" s="8"/>
      <c r="H178" s="8">
        <v>5</v>
      </c>
      <c r="I178" s="8"/>
      <c r="J178" s="8"/>
      <c r="K178" s="8"/>
      <c r="L178" s="8"/>
      <c r="M178" s="40"/>
      <c r="N178" s="8"/>
      <c r="O178" s="8"/>
      <c r="P178" s="8"/>
      <c r="Q178" s="8"/>
    </row>
    <row r="179" spans="1:17" x14ac:dyDescent="0.25">
      <c r="A179" t="s">
        <v>176</v>
      </c>
      <c r="B179" t="s">
        <v>177</v>
      </c>
      <c r="C179" s="20">
        <f t="shared" si="2"/>
        <v>5</v>
      </c>
      <c r="E179" s="8"/>
      <c r="F179" s="8"/>
      <c r="G179" s="8"/>
      <c r="H179" s="8">
        <v>5</v>
      </c>
      <c r="I179" s="8"/>
      <c r="J179" s="8"/>
      <c r="K179" s="8"/>
      <c r="L179" s="8"/>
      <c r="M179" s="40"/>
      <c r="N179" s="8"/>
      <c r="O179" s="8"/>
      <c r="P179" s="8"/>
      <c r="Q179" s="8"/>
    </row>
    <row r="180" spans="1:17" x14ac:dyDescent="0.25">
      <c r="A180" t="s">
        <v>92</v>
      </c>
      <c r="B180" t="s">
        <v>93</v>
      </c>
      <c r="C180" s="20">
        <f t="shared" si="2"/>
        <v>5</v>
      </c>
      <c r="E180" s="8"/>
      <c r="F180" s="8"/>
      <c r="G180" s="8"/>
      <c r="H180" s="8">
        <v>5</v>
      </c>
      <c r="I180" s="8"/>
      <c r="J180" s="8"/>
      <c r="K180" s="8"/>
      <c r="L180" s="8"/>
      <c r="M180" s="40"/>
      <c r="N180" s="8"/>
      <c r="O180" s="8"/>
      <c r="P180" s="8"/>
      <c r="Q180" s="8"/>
    </row>
    <row r="181" spans="1:17" x14ac:dyDescent="0.25">
      <c r="A181" t="s">
        <v>74</v>
      </c>
      <c r="B181" t="s">
        <v>407</v>
      </c>
      <c r="C181" s="20">
        <f t="shared" si="2"/>
        <v>5</v>
      </c>
      <c r="E181" s="8"/>
      <c r="F181" s="8"/>
      <c r="G181" s="8"/>
      <c r="H181" s="8">
        <v>5</v>
      </c>
      <c r="I181" s="8"/>
      <c r="J181" s="8"/>
      <c r="K181" s="8"/>
      <c r="L181" s="8"/>
      <c r="M181" s="40"/>
      <c r="N181" s="8"/>
      <c r="O181" s="8"/>
      <c r="P181" s="8"/>
      <c r="Q181" s="8"/>
    </row>
    <row r="182" spans="1:17" x14ac:dyDescent="0.25">
      <c r="A182" t="s">
        <v>147</v>
      </c>
      <c r="B182" t="s">
        <v>246</v>
      </c>
      <c r="C182" s="20">
        <f t="shared" si="2"/>
        <v>5</v>
      </c>
      <c r="E182" s="8"/>
      <c r="F182" s="8"/>
      <c r="G182" s="8"/>
      <c r="H182" s="8">
        <v>5</v>
      </c>
      <c r="I182" s="8"/>
      <c r="J182" s="8"/>
      <c r="K182" s="8"/>
      <c r="L182" s="8"/>
      <c r="M182" s="40"/>
      <c r="N182" s="8"/>
      <c r="O182" s="8"/>
      <c r="P182" s="8"/>
      <c r="Q182" s="8"/>
    </row>
    <row r="183" spans="1:17" x14ac:dyDescent="0.25">
      <c r="A183" t="s">
        <v>452</v>
      </c>
      <c r="B183" t="s">
        <v>453</v>
      </c>
      <c r="C183" s="20">
        <f t="shared" si="2"/>
        <v>5</v>
      </c>
      <c r="E183" s="8"/>
      <c r="F183" s="8"/>
      <c r="G183" s="8"/>
      <c r="H183" s="8"/>
      <c r="I183" s="8">
        <v>5</v>
      </c>
      <c r="J183" s="8"/>
      <c r="K183" s="8"/>
      <c r="L183" s="8"/>
      <c r="M183" s="40"/>
      <c r="N183" s="8"/>
      <c r="O183" s="8"/>
      <c r="P183" s="8"/>
      <c r="Q183" s="8"/>
    </row>
    <row r="184" spans="1:17" x14ac:dyDescent="0.25">
      <c r="A184" t="s">
        <v>223</v>
      </c>
      <c r="B184" t="s">
        <v>268</v>
      </c>
      <c r="C184" s="20">
        <f t="shared" si="2"/>
        <v>5</v>
      </c>
      <c r="E184" s="8"/>
      <c r="F184" s="8"/>
      <c r="G184" s="8"/>
      <c r="H184" s="8"/>
      <c r="I184" s="8">
        <v>5</v>
      </c>
      <c r="J184" s="8"/>
      <c r="K184" s="8"/>
      <c r="L184" s="8"/>
      <c r="M184" s="40"/>
      <c r="N184" s="8"/>
      <c r="O184" s="8"/>
      <c r="P184" s="8"/>
      <c r="Q184" s="8"/>
    </row>
    <row r="185" spans="1:17" x14ac:dyDescent="0.25">
      <c r="A185" t="s">
        <v>118</v>
      </c>
      <c r="B185" t="s">
        <v>932</v>
      </c>
      <c r="C185" s="20">
        <f t="shared" si="2"/>
        <v>5</v>
      </c>
      <c r="E185" s="8"/>
      <c r="F185" s="8"/>
      <c r="G185" s="8"/>
      <c r="H185" s="8"/>
      <c r="I185" s="8">
        <v>5</v>
      </c>
      <c r="J185" s="8"/>
      <c r="K185" s="8"/>
      <c r="L185" s="8"/>
      <c r="M185" s="40"/>
      <c r="N185" s="8"/>
      <c r="O185" s="8"/>
      <c r="P185" s="8"/>
      <c r="Q185" s="8"/>
    </row>
    <row r="186" spans="1:17" x14ac:dyDescent="0.25">
      <c r="A186" t="s">
        <v>165</v>
      </c>
      <c r="B186" t="s">
        <v>1113</v>
      </c>
      <c r="C186" s="20">
        <f t="shared" si="2"/>
        <v>5</v>
      </c>
      <c r="E186" s="8"/>
      <c r="F186" s="8"/>
      <c r="G186" s="8"/>
      <c r="H186" s="8"/>
      <c r="I186" s="8"/>
      <c r="J186" s="8">
        <v>5</v>
      </c>
      <c r="K186" s="8"/>
      <c r="L186" s="8"/>
      <c r="M186" s="40"/>
      <c r="N186" s="8"/>
      <c r="O186" s="8"/>
      <c r="P186" s="8"/>
      <c r="Q186" s="8"/>
    </row>
    <row r="187" spans="1:17" x14ac:dyDescent="0.25">
      <c r="A187" t="s">
        <v>84</v>
      </c>
      <c r="B187" t="s">
        <v>85</v>
      </c>
      <c r="C187" s="20">
        <f t="shared" si="2"/>
        <v>5</v>
      </c>
      <c r="E187" s="8"/>
      <c r="F187" s="8"/>
      <c r="G187" s="8"/>
      <c r="H187" s="8"/>
      <c r="I187" s="8"/>
      <c r="J187" s="8">
        <v>5</v>
      </c>
      <c r="K187" s="8"/>
      <c r="L187" s="8"/>
      <c r="M187" s="40"/>
      <c r="N187" s="8"/>
      <c r="O187" s="8"/>
      <c r="P187" s="8"/>
      <c r="Q187" s="8"/>
    </row>
    <row r="188" spans="1:17" x14ac:dyDescent="0.25">
      <c r="A188" t="s">
        <v>118</v>
      </c>
      <c r="B188" t="s">
        <v>411</v>
      </c>
      <c r="C188" s="20">
        <f t="shared" si="2"/>
        <v>5</v>
      </c>
      <c r="E188" s="8"/>
      <c r="F188" s="8"/>
      <c r="G188" s="8"/>
      <c r="H188" s="8"/>
      <c r="I188" s="8"/>
      <c r="J188" s="8">
        <v>5</v>
      </c>
      <c r="K188" s="8"/>
      <c r="L188" s="8"/>
      <c r="M188" s="40"/>
      <c r="N188" s="8"/>
      <c r="O188" s="8"/>
      <c r="P188" s="8"/>
      <c r="Q188" s="8"/>
    </row>
    <row r="189" spans="1:17" x14ac:dyDescent="0.25">
      <c r="A189" t="s">
        <v>223</v>
      </c>
      <c r="B189" t="s">
        <v>1114</v>
      </c>
      <c r="C189" s="20">
        <f t="shared" si="2"/>
        <v>5</v>
      </c>
      <c r="E189" s="8"/>
      <c r="F189" s="8"/>
      <c r="G189" s="8"/>
      <c r="H189" s="8"/>
      <c r="I189" s="8"/>
      <c r="J189" s="8">
        <v>5</v>
      </c>
      <c r="K189" s="8"/>
      <c r="L189" s="8"/>
      <c r="M189" s="40"/>
      <c r="N189" s="8"/>
      <c r="O189" s="8"/>
      <c r="P189" s="8"/>
      <c r="Q189" s="8"/>
    </row>
    <row r="190" spans="1:17" x14ac:dyDescent="0.25">
      <c r="A190" t="s">
        <v>193</v>
      </c>
      <c r="B190" t="s">
        <v>302</v>
      </c>
      <c r="C190" s="20">
        <f t="shared" si="2"/>
        <v>5</v>
      </c>
      <c r="E190" s="8"/>
      <c r="F190" s="8"/>
      <c r="G190" s="8"/>
      <c r="H190" s="8"/>
      <c r="I190" s="8"/>
      <c r="J190" s="8"/>
      <c r="K190" s="8">
        <v>5</v>
      </c>
      <c r="L190" s="8"/>
      <c r="M190" s="40"/>
      <c r="N190" s="8"/>
      <c r="O190" s="8"/>
      <c r="P190" s="8"/>
      <c r="Q190" s="8"/>
    </row>
    <row r="191" spans="1:17" x14ac:dyDescent="0.25">
      <c r="A191" t="s">
        <v>445</v>
      </c>
      <c r="B191" t="s">
        <v>1295</v>
      </c>
      <c r="C191" s="20">
        <f t="shared" si="2"/>
        <v>5</v>
      </c>
      <c r="E191" s="8"/>
      <c r="F191" s="8"/>
      <c r="G191" s="8"/>
      <c r="H191" s="8"/>
      <c r="I191" s="8"/>
      <c r="J191" s="8"/>
      <c r="K191" s="8">
        <v>5</v>
      </c>
      <c r="L191" s="8"/>
      <c r="M191" s="40"/>
      <c r="N191" s="8"/>
      <c r="O191" s="8"/>
      <c r="P191" s="8"/>
      <c r="Q191" s="8"/>
    </row>
    <row r="192" spans="1:17" x14ac:dyDescent="0.25">
      <c r="A192" t="s">
        <v>140</v>
      </c>
      <c r="B192" t="s">
        <v>1131</v>
      </c>
      <c r="C192" s="20">
        <f t="shared" si="2"/>
        <v>5</v>
      </c>
      <c r="E192" s="8"/>
      <c r="F192" s="8"/>
      <c r="G192" s="8"/>
      <c r="H192" s="8"/>
      <c r="I192" s="8"/>
      <c r="J192" s="8"/>
      <c r="K192" s="8">
        <v>5</v>
      </c>
      <c r="L192" s="8"/>
      <c r="M192" s="40"/>
      <c r="N192" s="8"/>
      <c r="O192" s="8"/>
      <c r="P192" s="8"/>
      <c r="Q192" s="8"/>
    </row>
    <row r="193" spans="1:17" x14ac:dyDescent="0.25">
      <c r="A193" t="s">
        <v>232</v>
      </c>
      <c r="B193" t="s">
        <v>233</v>
      </c>
      <c r="C193" s="20">
        <f t="shared" si="2"/>
        <v>5</v>
      </c>
      <c r="E193" s="8"/>
      <c r="F193" s="8"/>
      <c r="G193" s="8"/>
      <c r="H193" s="8"/>
      <c r="I193" s="8"/>
      <c r="J193" s="8"/>
      <c r="K193" s="8">
        <v>5</v>
      </c>
      <c r="L193" s="8"/>
      <c r="M193" s="40"/>
      <c r="N193" s="8"/>
      <c r="O193" s="8"/>
      <c r="P193" s="8"/>
      <c r="Q193" s="8"/>
    </row>
    <row r="194" spans="1:17" x14ac:dyDescent="0.25">
      <c r="A194" t="s">
        <v>239</v>
      </c>
      <c r="B194" t="s">
        <v>231</v>
      </c>
      <c r="C194" s="20">
        <f t="shared" si="2"/>
        <v>5</v>
      </c>
      <c r="E194" s="8"/>
      <c r="F194" s="8"/>
      <c r="G194" s="8"/>
      <c r="H194" s="8"/>
      <c r="I194" s="8"/>
      <c r="J194" s="8"/>
      <c r="K194" s="8">
        <v>5</v>
      </c>
      <c r="L194" s="8"/>
      <c r="M194" s="40"/>
      <c r="N194" s="8"/>
      <c r="O194" s="8"/>
      <c r="P194" s="8"/>
      <c r="Q194" s="8"/>
    </row>
    <row r="195" spans="1:17" x14ac:dyDescent="0.25">
      <c r="A195" t="s">
        <v>864</v>
      </c>
      <c r="B195" t="s">
        <v>1293</v>
      </c>
      <c r="C195" s="20">
        <f t="shared" si="2"/>
        <v>5</v>
      </c>
      <c r="E195" s="8"/>
      <c r="F195" s="8"/>
      <c r="G195" s="8"/>
      <c r="H195" s="8"/>
      <c r="I195" s="8"/>
      <c r="J195" s="8"/>
      <c r="K195" s="8">
        <v>5</v>
      </c>
      <c r="L195" s="8"/>
      <c r="M195" s="40"/>
      <c r="N195" s="8"/>
      <c r="O195" s="8"/>
      <c r="P195" s="8"/>
      <c r="Q195" s="8"/>
    </row>
    <row r="196" spans="1:17" x14ac:dyDescent="0.25">
      <c r="A196" t="s">
        <v>277</v>
      </c>
      <c r="B196" t="s">
        <v>348</v>
      </c>
      <c r="C196" s="20">
        <f t="shared" si="2"/>
        <v>5</v>
      </c>
      <c r="E196" s="8"/>
      <c r="F196" s="8"/>
      <c r="G196" s="8"/>
      <c r="H196" s="8"/>
      <c r="I196" s="8"/>
      <c r="J196" s="8"/>
      <c r="K196" s="8">
        <v>5</v>
      </c>
      <c r="L196" s="8"/>
      <c r="M196" s="40"/>
      <c r="N196" s="8"/>
      <c r="O196" s="8"/>
      <c r="P196" s="8"/>
      <c r="Q196" s="8"/>
    </row>
    <row r="197" spans="1:17" x14ac:dyDescent="0.25">
      <c r="A197" t="s">
        <v>718</v>
      </c>
      <c r="B197" t="s">
        <v>1135</v>
      </c>
      <c r="C197" s="20">
        <f t="shared" si="2"/>
        <v>5</v>
      </c>
      <c r="E197" s="8"/>
      <c r="F197" s="8"/>
      <c r="G197" s="8"/>
      <c r="H197" s="8"/>
      <c r="I197" s="8"/>
      <c r="J197" s="8"/>
      <c r="K197" s="8"/>
      <c r="L197" s="8">
        <v>5</v>
      </c>
      <c r="M197" s="40"/>
      <c r="N197" s="8"/>
      <c r="O197" s="8"/>
      <c r="P197" s="8"/>
      <c r="Q197" s="8"/>
    </row>
    <row r="198" spans="1:17" x14ac:dyDescent="0.25">
      <c r="A198" t="s">
        <v>147</v>
      </c>
      <c r="B198" t="s">
        <v>1339</v>
      </c>
      <c r="C198" s="20">
        <f t="shared" si="2"/>
        <v>5</v>
      </c>
      <c r="E198" s="8"/>
      <c r="F198" s="8"/>
      <c r="G198" s="8"/>
      <c r="H198" s="8"/>
      <c r="I198" s="8"/>
      <c r="J198" s="8"/>
      <c r="K198" s="8"/>
      <c r="L198" s="8">
        <v>5</v>
      </c>
      <c r="M198" s="40"/>
      <c r="N198" s="8"/>
      <c r="O198" s="8"/>
      <c r="P198" s="8"/>
      <c r="Q198" s="8"/>
    </row>
    <row r="199" spans="1:17" x14ac:dyDescent="0.25">
      <c r="A199" t="s">
        <v>515</v>
      </c>
      <c r="B199" t="s">
        <v>953</v>
      </c>
      <c r="C199" s="20">
        <f t="shared" si="2"/>
        <v>5</v>
      </c>
      <c r="E199" s="8"/>
      <c r="F199" s="8"/>
      <c r="G199" s="8"/>
      <c r="H199" s="8"/>
      <c r="I199" s="8"/>
      <c r="J199" s="8"/>
      <c r="K199" s="8"/>
      <c r="L199" s="8">
        <v>5</v>
      </c>
      <c r="M199" s="40"/>
      <c r="N199" s="8"/>
      <c r="O199" s="8"/>
      <c r="P199" s="8"/>
      <c r="Q199" s="8"/>
    </row>
    <row r="200" spans="1:17" x14ac:dyDescent="0.25">
      <c r="A200" t="s">
        <v>502</v>
      </c>
      <c r="B200" t="s">
        <v>1386</v>
      </c>
      <c r="C200" s="20">
        <f t="shared" si="2"/>
        <v>5</v>
      </c>
      <c r="E200" s="8"/>
      <c r="F200" s="8"/>
      <c r="G200" s="8"/>
      <c r="H200" s="8"/>
      <c r="I200" s="8"/>
      <c r="J200" s="8"/>
      <c r="K200" s="8"/>
      <c r="L200" s="8">
        <v>5</v>
      </c>
      <c r="M200" s="40"/>
      <c r="N200" s="8"/>
      <c r="O200" s="8"/>
      <c r="P200" s="8"/>
      <c r="Q200" s="8"/>
    </row>
    <row r="201" spans="1:17" x14ac:dyDescent="0.25">
      <c r="A201" t="s">
        <v>260</v>
      </c>
      <c r="B201" t="s">
        <v>347</v>
      </c>
      <c r="C201" s="20">
        <f t="shared" si="2"/>
        <v>5</v>
      </c>
      <c r="E201" s="8"/>
      <c r="F201" s="8"/>
      <c r="G201" s="8"/>
      <c r="H201" s="8"/>
      <c r="I201" s="8"/>
      <c r="J201" s="8"/>
      <c r="K201" s="8"/>
      <c r="L201" s="8">
        <v>5</v>
      </c>
      <c r="M201" s="40"/>
      <c r="N201" s="8"/>
      <c r="O201" s="8"/>
      <c r="P201" s="8"/>
      <c r="Q201" s="8"/>
    </row>
    <row r="202" spans="1:17" x14ac:dyDescent="0.25">
      <c r="A202" t="s">
        <v>1125</v>
      </c>
      <c r="B202" t="s">
        <v>1126</v>
      </c>
      <c r="C202" s="20">
        <f t="shared" si="2"/>
        <v>5</v>
      </c>
      <c r="E202" s="8"/>
      <c r="F202" s="8"/>
      <c r="G202" s="8"/>
      <c r="H202" s="8"/>
      <c r="I202" s="8"/>
      <c r="J202" s="8"/>
      <c r="K202" s="8"/>
      <c r="L202" s="8">
        <v>5</v>
      </c>
      <c r="M202" s="40"/>
      <c r="N202" s="8"/>
      <c r="O202" s="8"/>
      <c r="P202" s="8"/>
      <c r="Q202" s="8"/>
    </row>
    <row r="203" spans="1:17" x14ac:dyDescent="0.25">
      <c r="A203" t="s">
        <v>189</v>
      </c>
      <c r="B203" t="s">
        <v>1015</v>
      </c>
      <c r="C203" s="20">
        <f t="shared" si="2"/>
        <v>5</v>
      </c>
      <c r="E203" s="8"/>
      <c r="F203" s="8"/>
      <c r="G203" s="8"/>
      <c r="H203" s="8"/>
      <c r="I203" s="8"/>
      <c r="J203" s="8"/>
      <c r="K203" s="8"/>
      <c r="L203" s="8"/>
      <c r="M203" s="40"/>
      <c r="N203" s="8">
        <v>5</v>
      </c>
      <c r="O203" s="8"/>
      <c r="P203" s="8"/>
      <c r="Q203" s="8"/>
    </row>
    <row r="204" spans="1:17" x14ac:dyDescent="0.25">
      <c r="A204" t="s">
        <v>1483</v>
      </c>
      <c r="B204" t="s">
        <v>1003</v>
      </c>
      <c r="C204" s="20">
        <f t="shared" ref="C204:C220" si="3">SUM(E204:Q204)</f>
        <v>5</v>
      </c>
      <c r="E204" s="8"/>
      <c r="F204" s="8"/>
      <c r="G204" s="8"/>
      <c r="H204" s="8"/>
      <c r="I204" s="8"/>
      <c r="J204" s="8"/>
      <c r="K204" s="8"/>
      <c r="L204" s="8"/>
      <c r="M204" s="40"/>
      <c r="N204" s="8">
        <v>5</v>
      </c>
      <c r="O204" s="8"/>
      <c r="P204" s="8"/>
      <c r="Q204" s="8"/>
    </row>
    <row r="205" spans="1:17" x14ac:dyDescent="0.25">
      <c r="A205" t="s">
        <v>67</v>
      </c>
      <c r="B205" t="s">
        <v>188</v>
      </c>
      <c r="C205" s="20">
        <f t="shared" si="3"/>
        <v>5</v>
      </c>
      <c r="E205" s="8"/>
      <c r="F205" s="8"/>
      <c r="G205" s="8"/>
      <c r="H205" s="8"/>
      <c r="I205" s="8"/>
      <c r="J205" s="8"/>
      <c r="K205" s="8"/>
      <c r="L205" s="8"/>
      <c r="M205" s="40"/>
      <c r="N205" s="8">
        <v>5</v>
      </c>
      <c r="O205" s="8"/>
      <c r="P205" s="8"/>
      <c r="Q205" s="8"/>
    </row>
    <row r="206" spans="1:17" x14ac:dyDescent="0.25">
      <c r="A206" t="s">
        <v>1459</v>
      </c>
      <c r="B206" t="s">
        <v>1460</v>
      </c>
      <c r="C206" s="20">
        <f t="shared" si="3"/>
        <v>5</v>
      </c>
      <c r="E206" s="8"/>
      <c r="F206" s="8"/>
      <c r="G206" s="8"/>
      <c r="H206" s="8"/>
      <c r="I206" s="8"/>
      <c r="J206" s="8"/>
      <c r="K206" s="8"/>
      <c r="L206" s="8"/>
      <c r="M206" s="40"/>
      <c r="N206" s="8">
        <v>5</v>
      </c>
      <c r="O206" s="8"/>
      <c r="P206" s="8"/>
      <c r="Q206" s="8"/>
    </row>
    <row r="207" spans="1:17" x14ac:dyDescent="0.25">
      <c r="A207" t="s">
        <v>160</v>
      </c>
      <c r="B207" t="s">
        <v>692</v>
      </c>
      <c r="C207" s="20">
        <f t="shared" si="3"/>
        <v>5</v>
      </c>
      <c r="E207" s="8"/>
      <c r="F207" s="8"/>
      <c r="G207" s="8"/>
      <c r="H207" s="8"/>
      <c r="I207" s="8"/>
      <c r="J207" s="8"/>
      <c r="K207" s="8"/>
      <c r="L207" s="8"/>
      <c r="M207" s="40"/>
      <c r="N207" s="8">
        <v>5</v>
      </c>
      <c r="O207" s="8"/>
      <c r="P207" s="8"/>
      <c r="Q207" s="8"/>
    </row>
    <row r="208" spans="1:17" x14ac:dyDescent="0.25">
      <c r="A208" t="s">
        <v>643</v>
      </c>
      <c r="B208" t="s">
        <v>1452</v>
      </c>
      <c r="C208" s="20">
        <f t="shared" si="3"/>
        <v>5</v>
      </c>
      <c r="E208" s="8"/>
      <c r="F208" s="8"/>
      <c r="G208" s="8"/>
      <c r="H208" s="8"/>
      <c r="I208" s="8"/>
      <c r="J208" s="8"/>
      <c r="K208" s="8"/>
      <c r="L208" s="8"/>
      <c r="M208" s="40"/>
      <c r="N208" s="8">
        <v>5</v>
      </c>
      <c r="O208" s="8"/>
      <c r="P208" s="8"/>
      <c r="Q208" s="8"/>
    </row>
    <row r="209" spans="1:17" x14ac:dyDescent="0.25">
      <c r="A209" t="s">
        <v>218</v>
      </c>
      <c r="B209" t="s">
        <v>1123</v>
      </c>
      <c r="C209" s="20">
        <f t="shared" si="3"/>
        <v>5</v>
      </c>
      <c r="E209" s="8"/>
      <c r="F209" s="8"/>
      <c r="G209" s="8"/>
      <c r="H209" s="8"/>
      <c r="I209" s="8"/>
      <c r="J209" s="8"/>
      <c r="K209" s="8"/>
      <c r="L209" s="8"/>
      <c r="M209" s="40"/>
      <c r="N209" s="8"/>
      <c r="O209" s="8">
        <v>5</v>
      </c>
      <c r="P209" s="8"/>
      <c r="Q209" s="8"/>
    </row>
    <row r="210" spans="1:17" x14ac:dyDescent="0.25">
      <c r="A210" t="s">
        <v>1553</v>
      </c>
      <c r="B210" t="s">
        <v>1554</v>
      </c>
      <c r="C210" s="20">
        <f t="shared" si="3"/>
        <v>5</v>
      </c>
      <c r="E210" s="8"/>
      <c r="F210" s="8"/>
      <c r="G210" s="8"/>
      <c r="H210" s="8"/>
      <c r="I210" s="8"/>
      <c r="J210" s="8"/>
      <c r="K210" s="8"/>
      <c r="L210" s="8"/>
      <c r="M210" s="40"/>
      <c r="N210" s="8"/>
      <c r="O210" s="8">
        <v>5</v>
      </c>
      <c r="P210" s="8"/>
      <c r="Q210" s="8"/>
    </row>
    <row r="211" spans="1:17" x14ac:dyDescent="0.25">
      <c r="A211" t="s">
        <v>140</v>
      </c>
      <c r="B211" t="s">
        <v>1520</v>
      </c>
      <c r="C211" s="20">
        <f t="shared" si="3"/>
        <v>5</v>
      </c>
      <c r="E211" s="8"/>
      <c r="F211" s="8"/>
      <c r="G211" s="8"/>
      <c r="H211" s="8"/>
      <c r="I211" s="8"/>
      <c r="J211" s="8"/>
      <c r="K211" s="8"/>
      <c r="L211" s="8"/>
      <c r="M211" s="40"/>
      <c r="N211" s="8"/>
      <c r="O211" s="8">
        <v>5</v>
      </c>
      <c r="P211" s="8"/>
      <c r="Q211" s="8"/>
    </row>
    <row r="212" spans="1:17" x14ac:dyDescent="0.25">
      <c r="A212" t="s">
        <v>318</v>
      </c>
      <c r="B212" t="s">
        <v>319</v>
      </c>
      <c r="C212" s="20">
        <f t="shared" si="3"/>
        <v>5</v>
      </c>
      <c r="E212" s="8"/>
      <c r="F212" s="8"/>
      <c r="G212" s="8"/>
      <c r="H212" s="8"/>
      <c r="I212" s="8"/>
      <c r="J212" s="8"/>
      <c r="K212" s="8"/>
      <c r="L212" s="8"/>
      <c r="M212" s="40"/>
      <c r="N212" s="8"/>
      <c r="O212" s="8">
        <v>5</v>
      </c>
      <c r="P212" s="8"/>
      <c r="Q212" s="8"/>
    </row>
    <row r="213" spans="1:17" x14ac:dyDescent="0.25">
      <c r="A213" t="s">
        <v>404</v>
      </c>
      <c r="B213" t="s">
        <v>405</v>
      </c>
      <c r="C213" s="20">
        <f t="shared" si="3"/>
        <v>5</v>
      </c>
      <c r="E213" s="8"/>
      <c r="F213" s="8"/>
      <c r="G213" s="8"/>
      <c r="H213" s="8"/>
      <c r="I213" s="8"/>
      <c r="J213" s="8"/>
      <c r="K213" s="8"/>
      <c r="L213" s="8"/>
      <c r="M213" s="40"/>
      <c r="N213" s="8"/>
      <c r="O213" s="8">
        <v>5</v>
      </c>
      <c r="P213" s="8"/>
      <c r="Q213" s="8"/>
    </row>
    <row r="214" spans="1:17" x14ac:dyDescent="0.25">
      <c r="A214" t="s">
        <v>464</v>
      </c>
      <c r="B214" t="s">
        <v>465</v>
      </c>
      <c r="C214" s="20">
        <f t="shared" si="3"/>
        <v>5</v>
      </c>
      <c r="E214" s="8"/>
      <c r="F214" s="8"/>
      <c r="G214" s="8"/>
      <c r="H214" s="8"/>
      <c r="I214" s="8"/>
      <c r="J214" s="8"/>
      <c r="K214" s="8"/>
      <c r="L214" s="8"/>
      <c r="M214" s="40"/>
      <c r="N214" s="8"/>
      <c r="O214" s="8">
        <v>5</v>
      </c>
      <c r="P214" s="8"/>
      <c r="Q214" s="8"/>
    </row>
    <row r="215" spans="1:17" x14ac:dyDescent="0.25">
      <c r="A215" t="s">
        <v>333</v>
      </c>
      <c r="B215" t="s">
        <v>1503</v>
      </c>
      <c r="C215" s="20">
        <f t="shared" si="3"/>
        <v>5</v>
      </c>
      <c r="E215" s="8"/>
      <c r="F215" s="8"/>
      <c r="G215" s="8"/>
      <c r="H215" s="8"/>
      <c r="I215" s="8"/>
      <c r="J215" s="8"/>
      <c r="K215" s="8"/>
      <c r="L215" s="8"/>
      <c r="M215" s="40"/>
      <c r="N215" s="8"/>
      <c r="O215" s="8">
        <v>5</v>
      </c>
      <c r="P215" s="8"/>
      <c r="Q215" s="8"/>
    </row>
    <row r="216" spans="1:17" x14ac:dyDescent="0.25">
      <c r="A216" t="s">
        <v>699</v>
      </c>
      <c r="B216" t="s">
        <v>1544</v>
      </c>
      <c r="C216" s="20">
        <f t="shared" si="3"/>
        <v>5</v>
      </c>
      <c r="E216" s="8"/>
      <c r="F216" s="8"/>
      <c r="G216" s="8"/>
      <c r="H216" s="8"/>
      <c r="I216" s="8"/>
      <c r="J216" s="8"/>
      <c r="K216" s="8"/>
      <c r="L216" s="8"/>
      <c r="M216" s="40"/>
      <c r="N216" s="8"/>
      <c r="O216" s="8">
        <v>5</v>
      </c>
      <c r="P216" s="8"/>
      <c r="Q216" s="8"/>
    </row>
    <row r="217" spans="1:17" x14ac:dyDescent="0.25">
      <c r="A217" t="s">
        <v>189</v>
      </c>
      <c r="B217" t="s">
        <v>436</v>
      </c>
      <c r="C217" s="20">
        <f t="shared" si="3"/>
        <v>5</v>
      </c>
      <c r="E217" s="8"/>
      <c r="F217" s="8"/>
      <c r="G217" s="8"/>
      <c r="H217" s="8"/>
      <c r="I217" s="8"/>
      <c r="J217" s="8"/>
      <c r="K217" s="8"/>
      <c r="L217" s="8"/>
      <c r="M217" s="40"/>
      <c r="N217" s="8"/>
      <c r="O217" s="8">
        <v>5</v>
      </c>
      <c r="P217" s="8"/>
      <c r="Q217" s="8"/>
    </row>
    <row r="218" spans="1:17" x14ac:dyDescent="0.25">
      <c r="A218" t="s">
        <v>86</v>
      </c>
      <c r="B218" t="s">
        <v>87</v>
      </c>
      <c r="C218" s="20">
        <f t="shared" si="3"/>
        <v>5</v>
      </c>
      <c r="E218" s="8"/>
      <c r="F218" s="8"/>
      <c r="G218" s="8"/>
      <c r="H218" s="8"/>
      <c r="I218" s="8"/>
      <c r="J218" s="8"/>
      <c r="K218" s="8"/>
      <c r="L218" s="8"/>
      <c r="M218" s="40"/>
      <c r="N218" s="8"/>
      <c r="O218" s="8"/>
      <c r="P218" s="8">
        <v>5</v>
      </c>
      <c r="Q218" s="8"/>
    </row>
    <row r="219" spans="1:17" x14ac:dyDescent="0.25">
      <c r="A219" t="s">
        <v>571</v>
      </c>
      <c r="B219" t="s">
        <v>572</v>
      </c>
      <c r="C219" s="20">
        <f t="shared" si="3"/>
        <v>5</v>
      </c>
      <c r="E219" s="8"/>
      <c r="F219" s="8"/>
      <c r="G219" s="8"/>
      <c r="H219" s="8"/>
      <c r="I219" s="8"/>
      <c r="J219" s="8"/>
      <c r="K219" s="8"/>
      <c r="L219" s="8"/>
      <c r="M219" s="40"/>
      <c r="N219" s="8"/>
      <c r="O219" s="8"/>
      <c r="P219" s="8">
        <v>5</v>
      </c>
      <c r="Q219" s="8"/>
    </row>
    <row r="220" spans="1:17" x14ac:dyDescent="0.25">
      <c r="A220" t="s">
        <v>462</v>
      </c>
      <c r="B220" t="s">
        <v>382</v>
      </c>
      <c r="C220" s="20">
        <f t="shared" si="3"/>
        <v>5</v>
      </c>
      <c r="E220" s="8"/>
      <c r="F220" s="8"/>
      <c r="G220" s="8"/>
      <c r="H220" s="8"/>
      <c r="I220" s="8"/>
      <c r="J220" s="8"/>
      <c r="K220" s="8"/>
      <c r="L220" s="8"/>
      <c r="M220" s="40"/>
      <c r="N220" s="8"/>
      <c r="O220" s="8"/>
      <c r="P220" s="8">
        <v>5</v>
      </c>
      <c r="Q220" s="8"/>
    </row>
    <row r="221" spans="1:17" x14ac:dyDescent="0.25">
      <c r="C221" s="20">
        <f t="shared" ref="C221:C226" si="4">SUM(E221:Q221)</f>
        <v>0</v>
      </c>
      <c r="E221" s="8"/>
      <c r="F221" s="8"/>
      <c r="G221" s="8"/>
      <c r="H221" s="8"/>
      <c r="I221" s="8"/>
      <c r="J221" s="8"/>
      <c r="K221" s="8"/>
      <c r="L221" s="8"/>
      <c r="M221" s="40"/>
      <c r="N221" s="8"/>
      <c r="O221" s="8"/>
      <c r="P221" s="8"/>
      <c r="Q221" s="8"/>
    </row>
    <row r="222" spans="1:17" x14ac:dyDescent="0.25">
      <c r="C222" s="20">
        <f t="shared" si="4"/>
        <v>0</v>
      </c>
      <c r="E222" s="8"/>
      <c r="F222" s="8"/>
      <c r="G222" s="8"/>
      <c r="H222" s="8"/>
      <c r="I222" s="8"/>
      <c r="J222" s="8"/>
      <c r="K222" s="8"/>
      <c r="L222" s="8"/>
      <c r="M222" s="40"/>
      <c r="N222" s="8"/>
      <c r="O222" s="8"/>
      <c r="P222" s="8"/>
      <c r="Q222" s="8"/>
    </row>
    <row r="223" spans="1:17" x14ac:dyDescent="0.25">
      <c r="C223" s="20">
        <f t="shared" si="4"/>
        <v>0</v>
      </c>
      <c r="E223" s="8"/>
      <c r="F223" s="8"/>
      <c r="G223" s="8"/>
      <c r="H223" s="8"/>
      <c r="I223" s="8"/>
      <c r="J223" s="8"/>
      <c r="K223" s="8"/>
      <c r="L223" s="8"/>
      <c r="M223" s="40"/>
      <c r="N223" s="8"/>
      <c r="O223" s="8"/>
      <c r="P223" s="8"/>
      <c r="Q223" s="8"/>
    </row>
    <row r="224" spans="1:17" x14ac:dyDescent="0.25">
      <c r="C224" s="20">
        <f t="shared" si="4"/>
        <v>0</v>
      </c>
      <c r="E224" s="8"/>
      <c r="F224" s="8"/>
      <c r="G224" s="8"/>
      <c r="H224" s="8"/>
      <c r="I224" s="8"/>
      <c r="J224" s="8"/>
      <c r="K224" s="8"/>
      <c r="L224" s="8"/>
      <c r="M224" s="40"/>
      <c r="N224" s="8"/>
      <c r="O224" s="8"/>
      <c r="P224" s="8"/>
      <c r="Q224" s="8"/>
    </row>
    <row r="225" spans="3:17" x14ac:dyDescent="0.25">
      <c r="C225" s="20">
        <f t="shared" si="4"/>
        <v>0</v>
      </c>
      <c r="E225" s="8"/>
      <c r="F225" s="8"/>
      <c r="G225" s="8"/>
      <c r="H225" s="8"/>
      <c r="I225" s="8"/>
      <c r="J225" s="8"/>
      <c r="K225" s="8"/>
      <c r="L225" s="8"/>
      <c r="M225" s="40"/>
      <c r="N225" s="8"/>
      <c r="O225" s="8"/>
      <c r="P225" s="8"/>
      <c r="Q225" s="8"/>
    </row>
    <row r="226" spans="3:17" x14ac:dyDescent="0.25">
      <c r="C226" s="20">
        <f t="shared" si="4"/>
        <v>0</v>
      </c>
      <c r="E226" s="8"/>
      <c r="F226" s="8"/>
      <c r="G226" s="8"/>
      <c r="H226" s="8"/>
      <c r="I226" s="8"/>
      <c r="J226" s="8"/>
      <c r="K226" s="8"/>
      <c r="L226" s="8"/>
      <c r="M226" s="40"/>
      <c r="N226" s="8"/>
      <c r="O226" s="8"/>
      <c r="P226" s="8"/>
      <c r="Q226" s="8"/>
    </row>
    <row r="227" spans="3:17" x14ac:dyDescent="0.25">
      <c r="C227" s="20">
        <f t="shared" ref="C227:C276" si="5">SUM(E227:Q227)</f>
        <v>0</v>
      </c>
      <c r="E227" s="8"/>
      <c r="F227" s="8"/>
      <c r="G227" s="8"/>
      <c r="H227" s="8"/>
      <c r="I227" s="8"/>
      <c r="J227" s="8"/>
      <c r="K227" s="8"/>
      <c r="L227" s="8"/>
      <c r="M227" s="40"/>
      <c r="N227" s="8"/>
      <c r="O227" s="8"/>
      <c r="P227" s="8"/>
      <c r="Q227" s="8"/>
    </row>
    <row r="228" spans="3:17" x14ac:dyDescent="0.25">
      <c r="C228" s="20">
        <f t="shared" si="5"/>
        <v>0</v>
      </c>
      <c r="E228" s="8"/>
      <c r="F228" s="8"/>
      <c r="G228" s="8"/>
      <c r="H228" s="8"/>
      <c r="I228" s="8"/>
      <c r="J228" s="8"/>
      <c r="K228" s="8"/>
      <c r="L228" s="8"/>
      <c r="M228" s="40"/>
      <c r="N228" s="8"/>
      <c r="O228" s="8"/>
      <c r="P228" s="8"/>
      <c r="Q228" s="8"/>
    </row>
    <row r="229" spans="3:17" x14ac:dyDescent="0.25">
      <c r="C229" s="20">
        <f t="shared" si="5"/>
        <v>0</v>
      </c>
      <c r="E229" s="8"/>
      <c r="F229" s="8"/>
      <c r="G229" s="8"/>
      <c r="H229" s="8"/>
      <c r="I229" s="8"/>
      <c r="J229" s="8"/>
      <c r="K229" s="8"/>
      <c r="L229" s="8"/>
      <c r="M229" s="40"/>
      <c r="N229" s="8"/>
      <c r="O229" s="8"/>
      <c r="P229" s="8"/>
      <c r="Q229" s="8"/>
    </row>
    <row r="230" spans="3:17" x14ac:dyDescent="0.25">
      <c r="C230" s="20">
        <f t="shared" si="5"/>
        <v>0</v>
      </c>
      <c r="E230" s="8"/>
      <c r="F230" s="8"/>
      <c r="G230" s="8"/>
      <c r="H230" s="8"/>
      <c r="I230" s="8"/>
      <c r="J230" s="8"/>
      <c r="K230" s="8"/>
      <c r="L230" s="8"/>
      <c r="M230" s="40"/>
      <c r="N230" s="8"/>
      <c r="O230" s="8"/>
      <c r="P230" s="8"/>
      <c r="Q230" s="8"/>
    </row>
    <row r="231" spans="3:17" x14ac:dyDescent="0.25">
      <c r="C231" s="20">
        <f t="shared" si="5"/>
        <v>0</v>
      </c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3:17" x14ac:dyDescent="0.25">
      <c r="C232" s="20">
        <f t="shared" si="5"/>
        <v>0</v>
      </c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3:17" x14ac:dyDescent="0.25">
      <c r="C233" s="20">
        <f t="shared" si="5"/>
        <v>0</v>
      </c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3:17" x14ac:dyDescent="0.25">
      <c r="C234" s="20">
        <f t="shared" si="5"/>
        <v>0</v>
      </c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3:17" x14ac:dyDescent="0.25">
      <c r="C235" s="20">
        <f t="shared" si="5"/>
        <v>0</v>
      </c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3:17" x14ac:dyDescent="0.25">
      <c r="C236" s="20">
        <f t="shared" si="5"/>
        <v>0</v>
      </c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3:17" x14ac:dyDescent="0.25">
      <c r="C237" s="20">
        <f t="shared" si="5"/>
        <v>0</v>
      </c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3:17" x14ac:dyDescent="0.25">
      <c r="C238" s="20">
        <f t="shared" si="5"/>
        <v>0</v>
      </c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3:17" x14ac:dyDescent="0.25">
      <c r="C239" s="20">
        <f t="shared" si="5"/>
        <v>0</v>
      </c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3:17" x14ac:dyDescent="0.25">
      <c r="C240" s="20">
        <f t="shared" si="5"/>
        <v>0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3:17" x14ac:dyDescent="0.25">
      <c r="C241" s="20">
        <f t="shared" si="5"/>
        <v>0</v>
      </c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3:17" x14ac:dyDescent="0.25">
      <c r="C242" s="20">
        <f t="shared" si="5"/>
        <v>0</v>
      </c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3:17" x14ac:dyDescent="0.25">
      <c r="C243" s="20">
        <f t="shared" si="5"/>
        <v>0</v>
      </c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3:17" x14ac:dyDescent="0.25">
      <c r="C244" s="20">
        <f t="shared" si="5"/>
        <v>0</v>
      </c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3:17" x14ac:dyDescent="0.25">
      <c r="C245" s="20">
        <f t="shared" si="5"/>
        <v>0</v>
      </c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3:17" x14ac:dyDescent="0.25">
      <c r="C246" s="20">
        <f t="shared" si="5"/>
        <v>0</v>
      </c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3:17" x14ac:dyDescent="0.25">
      <c r="C247" s="20">
        <f t="shared" si="5"/>
        <v>0</v>
      </c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3:17" x14ac:dyDescent="0.25">
      <c r="C248" s="20">
        <f t="shared" si="5"/>
        <v>0</v>
      </c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3:17" x14ac:dyDescent="0.25">
      <c r="C249" s="20">
        <f t="shared" si="5"/>
        <v>0</v>
      </c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3:17" x14ac:dyDescent="0.25">
      <c r="C250" s="20">
        <f t="shared" si="5"/>
        <v>0</v>
      </c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3:17" x14ac:dyDescent="0.25">
      <c r="C251" s="20">
        <f t="shared" si="5"/>
        <v>0</v>
      </c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3:17" x14ac:dyDescent="0.25">
      <c r="C252" s="20">
        <f t="shared" si="5"/>
        <v>0</v>
      </c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3:17" x14ac:dyDescent="0.25">
      <c r="C253" s="20">
        <f t="shared" si="5"/>
        <v>0</v>
      </c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3:17" x14ac:dyDescent="0.25">
      <c r="C254" s="20">
        <f t="shared" si="5"/>
        <v>0</v>
      </c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3:17" x14ac:dyDescent="0.25">
      <c r="C255" s="20">
        <f t="shared" si="5"/>
        <v>0</v>
      </c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3:17" x14ac:dyDescent="0.25">
      <c r="C256" s="20">
        <f t="shared" si="5"/>
        <v>0</v>
      </c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3:17" x14ac:dyDescent="0.25">
      <c r="C257" s="20">
        <f t="shared" si="5"/>
        <v>0</v>
      </c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3:17" x14ac:dyDescent="0.25">
      <c r="C258" s="20">
        <f t="shared" si="5"/>
        <v>0</v>
      </c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3:17" x14ac:dyDescent="0.25">
      <c r="C259" s="20">
        <f t="shared" si="5"/>
        <v>0</v>
      </c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3:17" x14ac:dyDescent="0.25">
      <c r="C260" s="20">
        <f t="shared" si="5"/>
        <v>0</v>
      </c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3:17" x14ac:dyDescent="0.25">
      <c r="C261" s="20">
        <f t="shared" si="5"/>
        <v>0</v>
      </c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3:17" x14ac:dyDescent="0.25">
      <c r="C262" s="20">
        <f t="shared" si="5"/>
        <v>0</v>
      </c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3:17" x14ac:dyDescent="0.25">
      <c r="C263" s="20">
        <f t="shared" si="5"/>
        <v>0</v>
      </c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3:17" x14ac:dyDescent="0.25">
      <c r="C264" s="20">
        <f t="shared" si="5"/>
        <v>0</v>
      </c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3:17" x14ac:dyDescent="0.25">
      <c r="C265" s="20">
        <f t="shared" si="5"/>
        <v>0</v>
      </c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3:17" x14ac:dyDescent="0.25">
      <c r="C266" s="20">
        <f t="shared" si="5"/>
        <v>0</v>
      </c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3:17" x14ac:dyDescent="0.25">
      <c r="C267" s="20">
        <f t="shared" si="5"/>
        <v>0</v>
      </c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3:17" x14ac:dyDescent="0.25">
      <c r="C268" s="20">
        <f t="shared" si="5"/>
        <v>0</v>
      </c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3:17" x14ac:dyDescent="0.25">
      <c r="C269" s="20">
        <f t="shared" si="5"/>
        <v>0</v>
      </c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3:17" x14ac:dyDescent="0.25">
      <c r="C270" s="20">
        <f t="shared" si="5"/>
        <v>0</v>
      </c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3:17" x14ac:dyDescent="0.25">
      <c r="C271" s="20">
        <f t="shared" si="5"/>
        <v>0</v>
      </c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3:17" x14ac:dyDescent="0.25">
      <c r="C272" s="20">
        <f t="shared" si="5"/>
        <v>0</v>
      </c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3:17" x14ac:dyDescent="0.25">
      <c r="C273" s="20">
        <f t="shared" si="5"/>
        <v>0</v>
      </c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3:17" x14ac:dyDescent="0.25">
      <c r="C274" s="20">
        <f t="shared" si="5"/>
        <v>0</v>
      </c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3:17" x14ac:dyDescent="0.25">
      <c r="C275" s="20">
        <f t="shared" si="5"/>
        <v>0</v>
      </c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3:17" x14ac:dyDescent="0.25">
      <c r="C276" s="20">
        <f t="shared" si="5"/>
        <v>0</v>
      </c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3:17" x14ac:dyDescent="0.25"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3:17" x14ac:dyDescent="0.25"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3:17" x14ac:dyDescent="0.25"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3:17" x14ac:dyDescent="0.25"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3:17" x14ac:dyDescent="0.25"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3:17" x14ac:dyDescent="0.25"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3:17" x14ac:dyDescent="0.25"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3:17" x14ac:dyDescent="0.25"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3:17" x14ac:dyDescent="0.25"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3:17" x14ac:dyDescent="0.25"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3:17" x14ac:dyDescent="0.25"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3:17" x14ac:dyDescent="0.25"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5:17" x14ac:dyDescent="0.25"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5:17" x14ac:dyDescent="0.25"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5:17" x14ac:dyDescent="0.25"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5:17" x14ac:dyDescent="0.25"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5:17" x14ac:dyDescent="0.25"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5:17" x14ac:dyDescent="0.25"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5:17" x14ac:dyDescent="0.25"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5:17" x14ac:dyDescent="0.25"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5:17" x14ac:dyDescent="0.25"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</sheetData>
  <sortState xmlns:xlrd2="http://schemas.microsoft.com/office/spreadsheetml/2017/richdata2" ref="A12:Q220">
    <sortCondition descending="1" ref="C12:C220"/>
    <sortCondition descending="1" ref="E12:E220"/>
  </sortState>
  <mergeCells count="7">
    <mergeCell ref="A1:C7"/>
    <mergeCell ref="E6:O6"/>
    <mergeCell ref="E1:O1"/>
    <mergeCell ref="E2:O2"/>
    <mergeCell ref="E3:O3"/>
    <mergeCell ref="E4:O4"/>
    <mergeCell ref="E5:O5"/>
  </mergeCells>
  <pageMargins left="0.7" right="0.7" top="0.75" bottom="0.75" header="0.3" footer="0.3"/>
  <pageSetup scale="53" fitToHeight="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6895E-9A77-42B4-B615-F7772473C3FA}">
  <sheetPr>
    <pageSetUpPr fitToPage="1"/>
  </sheetPr>
  <dimension ref="A1:R138"/>
  <sheetViews>
    <sheetView zoomScaleNormal="100" workbookViewId="0">
      <pane ySplit="8" topLeftCell="A9" activePane="bottomLeft" state="frozen"/>
      <selection activeCell="E3" sqref="E3:O3"/>
      <selection pane="bottomLeft" activeCell="H21" sqref="H21"/>
    </sheetView>
  </sheetViews>
  <sheetFormatPr defaultRowHeight="15" x14ac:dyDescent="0.25"/>
  <cols>
    <col min="1" max="1" width="12.42578125" customWidth="1"/>
    <col min="2" max="2" width="12" customWidth="1"/>
    <col min="3" max="16" width="13.28515625" customWidth="1"/>
    <col min="17" max="17" width="16.28515625" bestFit="1" customWidth="1"/>
    <col min="18" max="18" width="13.28515625" customWidth="1"/>
  </cols>
  <sheetData>
    <row r="1" spans="1:18" x14ac:dyDescent="0.25">
      <c r="A1" s="42" t="e" vm="2">
        <v>#VALUE!</v>
      </c>
      <c r="B1" s="42"/>
      <c r="C1" s="42"/>
      <c r="E1" s="58" t="s">
        <v>32</v>
      </c>
      <c r="F1" s="59"/>
      <c r="G1" s="59"/>
      <c r="H1" s="59"/>
      <c r="I1" s="59"/>
      <c r="J1" s="59"/>
      <c r="K1" s="59"/>
      <c r="L1" s="59"/>
      <c r="M1" s="59"/>
      <c r="N1" s="59"/>
      <c r="O1" s="60"/>
    </row>
    <row r="2" spans="1:18" x14ac:dyDescent="0.25">
      <c r="A2" s="42"/>
      <c r="B2" s="42"/>
      <c r="C2" s="42"/>
      <c r="E2" s="61" t="s">
        <v>832</v>
      </c>
      <c r="F2" s="62"/>
      <c r="G2" s="62"/>
      <c r="H2" s="62"/>
      <c r="I2" s="62"/>
      <c r="J2" s="62"/>
      <c r="K2" s="62"/>
      <c r="L2" s="62"/>
      <c r="M2" s="62"/>
      <c r="N2" s="62"/>
      <c r="O2" s="63"/>
    </row>
    <row r="3" spans="1:18" x14ac:dyDescent="0.25">
      <c r="A3" s="42"/>
      <c r="B3" s="42"/>
      <c r="C3" s="42"/>
      <c r="E3" s="64" t="s">
        <v>823</v>
      </c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18" x14ac:dyDescent="0.25">
      <c r="A4" s="42"/>
      <c r="B4" s="42"/>
      <c r="C4" s="42"/>
      <c r="E4" s="61" t="s">
        <v>824</v>
      </c>
      <c r="F4" s="62"/>
      <c r="G4" s="62"/>
      <c r="H4" s="62"/>
      <c r="I4" s="62"/>
      <c r="J4" s="62"/>
      <c r="K4" s="62"/>
      <c r="L4" s="62"/>
      <c r="M4" s="62"/>
      <c r="N4" s="62"/>
      <c r="O4" s="63"/>
    </row>
    <row r="5" spans="1:18" ht="22.5" customHeight="1" x14ac:dyDescent="0.25">
      <c r="A5" s="42"/>
      <c r="B5" s="42"/>
      <c r="C5" s="42"/>
      <c r="E5" s="64" t="s">
        <v>825</v>
      </c>
      <c r="F5" s="65"/>
      <c r="G5" s="65"/>
      <c r="H5" s="65"/>
      <c r="I5" s="65"/>
      <c r="J5" s="65"/>
      <c r="K5" s="65"/>
      <c r="L5" s="65"/>
      <c r="M5" s="65"/>
      <c r="N5" s="65"/>
      <c r="O5" s="66"/>
    </row>
    <row r="6" spans="1:18" x14ac:dyDescent="0.25">
      <c r="A6" s="42"/>
      <c r="B6" s="42"/>
      <c r="C6" s="42"/>
      <c r="E6" s="55" t="s">
        <v>4</v>
      </c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8" ht="15.75" thickBot="1" x14ac:dyDescent="0.3">
      <c r="A7" s="42"/>
      <c r="B7" s="42"/>
      <c r="C7" s="42"/>
    </row>
    <row r="8" spans="1:18" ht="38.25" thickBot="1" x14ac:dyDescent="0.35">
      <c r="C8" s="1" t="s">
        <v>39</v>
      </c>
      <c r="D8" s="2" t="s">
        <v>40</v>
      </c>
      <c r="E8" s="3" t="s">
        <v>41</v>
      </c>
      <c r="F8" s="3" t="s">
        <v>42</v>
      </c>
      <c r="G8" s="3" t="s">
        <v>43</v>
      </c>
      <c r="H8" s="3" t="s">
        <v>3</v>
      </c>
      <c r="I8" s="3" t="s">
        <v>45</v>
      </c>
      <c r="J8" s="3" t="s">
        <v>46</v>
      </c>
      <c r="K8" s="3" t="s">
        <v>44</v>
      </c>
      <c r="L8" s="3" t="s">
        <v>48</v>
      </c>
      <c r="M8" s="3" t="s">
        <v>47</v>
      </c>
      <c r="N8" s="3" t="s">
        <v>49</v>
      </c>
      <c r="O8" s="3" t="s">
        <v>50</v>
      </c>
      <c r="P8" s="9" t="s">
        <v>1228</v>
      </c>
      <c r="Q8" s="11" t="s">
        <v>51</v>
      </c>
      <c r="R8" s="18"/>
    </row>
    <row r="9" spans="1:18" ht="33" customHeight="1" thickBot="1" x14ac:dyDescent="0.3">
      <c r="C9" s="7" t="s">
        <v>54</v>
      </c>
      <c r="D9" s="4"/>
      <c r="E9" s="5" t="s">
        <v>55</v>
      </c>
      <c r="F9" s="5" t="s">
        <v>56</v>
      </c>
      <c r="G9" s="5" t="s">
        <v>57</v>
      </c>
      <c r="H9" s="5" t="s">
        <v>58</v>
      </c>
      <c r="I9" s="5" t="s">
        <v>59</v>
      </c>
      <c r="J9" s="5" t="s">
        <v>60</v>
      </c>
      <c r="K9" s="5" t="s">
        <v>846</v>
      </c>
      <c r="L9" s="5" t="s">
        <v>848</v>
      </c>
      <c r="M9" s="5" t="s">
        <v>1226</v>
      </c>
      <c r="N9" s="5" t="s">
        <v>1227</v>
      </c>
      <c r="O9" s="6" t="s">
        <v>62</v>
      </c>
      <c r="P9" s="6" t="s">
        <v>63</v>
      </c>
      <c r="Q9" s="12" t="s">
        <v>1229</v>
      </c>
      <c r="R9" s="17"/>
    </row>
    <row r="11" spans="1:18" x14ac:dyDescent="0.25">
      <c r="A11" s="13" t="s">
        <v>10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8" x14ac:dyDescent="0.25">
      <c r="A12" s="8" t="s">
        <v>786</v>
      </c>
      <c r="B12" s="8" t="s">
        <v>270</v>
      </c>
      <c r="C12" s="8">
        <f t="shared" ref="C12:C43" si="0">SUM(E12:Q12)</f>
        <v>109</v>
      </c>
      <c r="D12" s="8"/>
      <c r="E12" s="8"/>
      <c r="F12" s="36" t="s">
        <v>1239</v>
      </c>
      <c r="G12" s="8">
        <v>54</v>
      </c>
      <c r="H12" s="8"/>
      <c r="I12" s="8"/>
      <c r="J12" s="8">
        <v>55</v>
      </c>
      <c r="K12" s="8"/>
      <c r="L12" s="8"/>
      <c r="M12" s="39"/>
      <c r="N12" s="8"/>
      <c r="O12" s="8"/>
      <c r="P12" s="8"/>
      <c r="Q12" s="8"/>
    </row>
    <row r="13" spans="1:18" x14ac:dyDescent="0.25">
      <c r="A13" s="8" t="s">
        <v>817</v>
      </c>
      <c r="B13" s="8" t="s">
        <v>475</v>
      </c>
      <c r="C13" s="8">
        <f t="shared" si="0"/>
        <v>104</v>
      </c>
      <c r="D13" s="8"/>
      <c r="E13" s="8"/>
      <c r="F13" s="8"/>
      <c r="G13" s="8"/>
      <c r="H13" s="36" t="s">
        <v>1482</v>
      </c>
      <c r="I13" s="8">
        <v>47</v>
      </c>
      <c r="J13" s="8"/>
      <c r="K13" s="8"/>
      <c r="L13" s="8"/>
      <c r="M13" s="39"/>
      <c r="N13" s="8">
        <v>57</v>
      </c>
      <c r="O13" s="8"/>
      <c r="P13" s="36" t="s">
        <v>1615</v>
      </c>
      <c r="Q13" s="8"/>
    </row>
    <row r="14" spans="1:18" x14ac:dyDescent="0.25">
      <c r="A14" s="8" t="s">
        <v>360</v>
      </c>
      <c r="B14" s="8" t="s">
        <v>387</v>
      </c>
      <c r="C14" s="8">
        <f t="shared" si="0"/>
        <v>97</v>
      </c>
      <c r="D14" s="8"/>
      <c r="E14" s="8"/>
      <c r="F14" s="8"/>
      <c r="G14" s="8"/>
      <c r="H14" s="36" t="s">
        <v>1617</v>
      </c>
      <c r="I14" s="8"/>
      <c r="J14" s="36" t="s">
        <v>1422</v>
      </c>
      <c r="K14" s="8"/>
      <c r="L14" s="8">
        <v>42</v>
      </c>
      <c r="M14" s="39"/>
      <c r="N14" s="8"/>
      <c r="O14" s="8"/>
      <c r="P14" s="8">
        <v>55</v>
      </c>
      <c r="Q14" s="8"/>
    </row>
    <row r="15" spans="1:18" x14ac:dyDescent="0.25">
      <c r="A15" s="8" t="s">
        <v>790</v>
      </c>
      <c r="B15" s="8" t="s">
        <v>403</v>
      </c>
      <c r="C15" s="8">
        <f t="shared" si="0"/>
        <v>96</v>
      </c>
      <c r="D15" s="8"/>
      <c r="E15" s="8"/>
      <c r="F15" s="8"/>
      <c r="G15" s="36" t="s">
        <v>1585</v>
      </c>
      <c r="H15" s="8"/>
      <c r="I15" s="8"/>
      <c r="J15" s="8"/>
      <c r="K15" s="8">
        <v>42</v>
      </c>
      <c r="L15" s="8"/>
      <c r="M15" s="39"/>
      <c r="N15" s="8"/>
      <c r="O15" s="8">
        <v>54</v>
      </c>
      <c r="P15" s="8"/>
      <c r="Q15" s="8"/>
    </row>
    <row r="16" spans="1:18" x14ac:dyDescent="0.25">
      <c r="A16" s="8" t="s">
        <v>471</v>
      </c>
      <c r="B16" s="8" t="s">
        <v>224</v>
      </c>
      <c r="C16" s="8">
        <f t="shared" si="0"/>
        <v>89</v>
      </c>
      <c r="D16" s="8"/>
      <c r="E16" s="8"/>
      <c r="F16" s="8"/>
      <c r="G16" s="8"/>
      <c r="H16" s="8"/>
      <c r="I16" s="8">
        <v>55</v>
      </c>
      <c r="J16" s="8"/>
      <c r="K16" s="8"/>
      <c r="L16" s="8">
        <v>34</v>
      </c>
      <c r="M16" s="39"/>
      <c r="N16" s="8"/>
      <c r="O16" s="8"/>
      <c r="P16" s="36" t="s">
        <v>1616</v>
      </c>
      <c r="Q16" s="8"/>
    </row>
    <row r="17" spans="1:17" x14ac:dyDescent="0.25">
      <c r="A17" s="8" t="s">
        <v>793</v>
      </c>
      <c r="B17" s="8" t="s">
        <v>411</v>
      </c>
      <c r="C17" s="8">
        <f t="shared" si="0"/>
        <v>87</v>
      </c>
      <c r="D17" s="8"/>
      <c r="E17" s="8">
        <v>45</v>
      </c>
      <c r="F17" s="8"/>
      <c r="G17" s="8"/>
      <c r="H17" s="8"/>
      <c r="I17" s="8"/>
      <c r="J17" s="36" t="s">
        <v>1068</v>
      </c>
      <c r="K17" s="8"/>
      <c r="L17" s="8"/>
      <c r="M17" s="39"/>
      <c r="N17" s="8"/>
      <c r="O17" s="8"/>
      <c r="P17" s="8">
        <v>42</v>
      </c>
      <c r="Q17" s="8"/>
    </row>
    <row r="18" spans="1:17" x14ac:dyDescent="0.25">
      <c r="A18" s="8" t="s">
        <v>741</v>
      </c>
      <c r="B18" s="8" t="s">
        <v>1599</v>
      </c>
      <c r="C18" s="8">
        <f t="shared" si="0"/>
        <v>85</v>
      </c>
      <c r="D18" s="8"/>
      <c r="E18" s="8"/>
      <c r="F18" s="8"/>
      <c r="G18" s="8"/>
      <c r="H18" s="8"/>
      <c r="I18" s="8"/>
      <c r="J18" s="8">
        <v>42</v>
      </c>
      <c r="K18" s="8"/>
      <c r="L18" s="36" t="s">
        <v>828</v>
      </c>
      <c r="M18" s="39"/>
      <c r="N18" s="8"/>
      <c r="O18" s="8"/>
      <c r="P18" s="8">
        <v>43</v>
      </c>
      <c r="Q18" s="8"/>
    </row>
    <row r="19" spans="1:17" x14ac:dyDescent="0.25">
      <c r="A19" s="8" t="s">
        <v>734</v>
      </c>
      <c r="B19" s="8" t="s">
        <v>631</v>
      </c>
      <c r="C19" s="8">
        <f t="shared" si="0"/>
        <v>80</v>
      </c>
      <c r="D19" s="8"/>
      <c r="E19" s="8">
        <v>33</v>
      </c>
      <c r="F19" s="36" t="s">
        <v>828</v>
      </c>
      <c r="G19" s="8">
        <v>47</v>
      </c>
      <c r="H19" s="8"/>
      <c r="I19" s="8"/>
      <c r="J19" s="36" t="s">
        <v>83</v>
      </c>
      <c r="K19" s="36" t="s">
        <v>1308</v>
      </c>
      <c r="L19" s="8"/>
      <c r="M19" s="39"/>
      <c r="N19" s="8"/>
      <c r="O19" s="8"/>
      <c r="P19" s="8"/>
      <c r="Q19" s="8"/>
    </row>
    <row r="20" spans="1:17" x14ac:dyDescent="0.25">
      <c r="A20" s="8" t="s">
        <v>747</v>
      </c>
      <c r="B20" s="8" t="s">
        <v>157</v>
      </c>
      <c r="C20" s="8">
        <f t="shared" si="0"/>
        <v>78</v>
      </c>
      <c r="D20" s="8"/>
      <c r="E20" s="8"/>
      <c r="F20" s="8"/>
      <c r="G20" s="8">
        <v>31</v>
      </c>
      <c r="H20" s="8"/>
      <c r="I20" s="8"/>
      <c r="J20" s="8"/>
      <c r="K20" s="36" t="s">
        <v>1586</v>
      </c>
      <c r="L20" s="8"/>
      <c r="M20" s="39"/>
      <c r="N20" s="8"/>
      <c r="O20" s="8">
        <v>47</v>
      </c>
      <c r="P20" s="8"/>
      <c r="Q20" s="8"/>
    </row>
    <row r="21" spans="1:17" x14ac:dyDescent="0.25">
      <c r="A21" s="8" t="s">
        <v>736</v>
      </c>
      <c r="B21" s="8" t="s">
        <v>737</v>
      </c>
      <c r="C21" s="8">
        <f t="shared" si="0"/>
        <v>78</v>
      </c>
      <c r="D21" s="8"/>
      <c r="E21" s="8"/>
      <c r="F21" s="8"/>
      <c r="G21" s="8"/>
      <c r="H21" s="8">
        <v>47</v>
      </c>
      <c r="I21" s="8"/>
      <c r="J21" s="8"/>
      <c r="K21" s="8"/>
      <c r="L21" s="8"/>
      <c r="M21" s="39"/>
      <c r="N21" s="8">
        <v>31</v>
      </c>
      <c r="O21" s="8"/>
      <c r="P21" s="8"/>
      <c r="Q21" s="8"/>
    </row>
    <row r="22" spans="1:17" x14ac:dyDescent="0.25">
      <c r="A22" s="8" t="s">
        <v>615</v>
      </c>
      <c r="B22" s="8" t="s">
        <v>515</v>
      </c>
      <c r="C22" s="8">
        <f t="shared" si="0"/>
        <v>77</v>
      </c>
      <c r="D22" s="8"/>
      <c r="E22" s="8">
        <v>57</v>
      </c>
      <c r="F22" s="8"/>
      <c r="G22" s="8"/>
      <c r="H22" s="8">
        <v>20</v>
      </c>
      <c r="I22" s="8"/>
      <c r="J22" s="8"/>
      <c r="K22" s="8"/>
      <c r="L22" s="36" t="s">
        <v>1422</v>
      </c>
      <c r="M22" s="39"/>
      <c r="N22" s="36" t="s">
        <v>1067</v>
      </c>
      <c r="O22" s="8"/>
      <c r="P22" s="8"/>
      <c r="Q22" s="8"/>
    </row>
    <row r="23" spans="1:17" x14ac:dyDescent="0.25">
      <c r="A23" s="8" t="s">
        <v>1059</v>
      </c>
      <c r="B23" s="8" t="s">
        <v>1060</v>
      </c>
      <c r="C23" s="8">
        <f t="shared" si="0"/>
        <v>75</v>
      </c>
      <c r="D23" s="8"/>
      <c r="E23" s="8"/>
      <c r="F23" s="8"/>
      <c r="G23" s="8"/>
      <c r="H23" s="8"/>
      <c r="I23" s="8">
        <v>30</v>
      </c>
      <c r="J23" s="8"/>
      <c r="K23" s="8"/>
      <c r="L23" s="8">
        <v>45</v>
      </c>
      <c r="M23" s="39"/>
      <c r="N23" s="36" t="s">
        <v>83</v>
      </c>
      <c r="O23" s="8"/>
      <c r="P23" s="8"/>
      <c r="Q23" s="8"/>
    </row>
    <row r="24" spans="1:17" x14ac:dyDescent="0.25">
      <c r="A24" s="8" t="s">
        <v>147</v>
      </c>
      <c r="B24" s="8" t="s">
        <v>325</v>
      </c>
      <c r="C24" s="8">
        <f t="shared" si="0"/>
        <v>75</v>
      </c>
      <c r="D24" s="8"/>
      <c r="E24" s="8"/>
      <c r="F24" s="8"/>
      <c r="G24" s="8"/>
      <c r="H24" s="8">
        <v>55</v>
      </c>
      <c r="I24" s="8"/>
      <c r="J24" s="36" t="s">
        <v>754</v>
      </c>
      <c r="K24" s="8"/>
      <c r="L24" s="8"/>
      <c r="M24" s="39"/>
      <c r="N24" s="8">
        <v>20</v>
      </c>
      <c r="O24" s="8"/>
      <c r="P24" s="8"/>
      <c r="Q24" s="8"/>
    </row>
    <row r="25" spans="1:17" x14ac:dyDescent="0.25">
      <c r="A25" s="8" t="s">
        <v>1173</v>
      </c>
      <c r="B25" s="8" t="s">
        <v>1174</v>
      </c>
      <c r="C25" s="8">
        <f t="shared" si="0"/>
        <v>75</v>
      </c>
      <c r="D25" s="8"/>
      <c r="E25" s="8"/>
      <c r="F25" s="8"/>
      <c r="G25" s="8"/>
      <c r="H25" s="8"/>
      <c r="I25" s="8"/>
      <c r="J25" s="8">
        <v>25</v>
      </c>
      <c r="K25" s="8"/>
      <c r="L25" s="8">
        <v>50</v>
      </c>
      <c r="M25" s="39"/>
      <c r="N25" s="8"/>
      <c r="O25" s="8"/>
      <c r="P25" s="36" t="s">
        <v>828</v>
      </c>
      <c r="Q25" s="8"/>
    </row>
    <row r="26" spans="1:17" x14ac:dyDescent="0.25">
      <c r="A26" s="8" t="s">
        <v>739</v>
      </c>
      <c r="B26" s="8" t="s">
        <v>647</v>
      </c>
      <c r="C26" s="8">
        <f t="shared" si="0"/>
        <v>64</v>
      </c>
      <c r="D26" s="8"/>
      <c r="E26" s="8"/>
      <c r="F26" s="8">
        <v>54</v>
      </c>
      <c r="G26" s="8"/>
      <c r="H26" s="8"/>
      <c r="I26" s="8"/>
      <c r="J26" s="8">
        <v>10</v>
      </c>
      <c r="K26" s="8"/>
      <c r="L26" s="8"/>
      <c r="M26" s="39"/>
      <c r="N26" s="8"/>
      <c r="O26" s="8"/>
      <c r="P26" s="8"/>
      <c r="Q26" s="8"/>
    </row>
    <row r="27" spans="1:17" x14ac:dyDescent="0.25">
      <c r="A27" s="8" t="s">
        <v>818</v>
      </c>
      <c r="B27" s="8" t="s">
        <v>819</v>
      </c>
      <c r="C27" s="8">
        <f t="shared" si="0"/>
        <v>63</v>
      </c>
      <c r="D27" s="8"/>
      <c r="E27" s="8">
        <v>21</v>
      </c>
      <c r="F27" s="8"/>
      <c r="G27" s="8"/>
      <c r="H27" s="8"/>
      <c r="I27" s="8"/>
      <c r="J27" s="8">
        <v>42</v>
      </c>
      <c r="K27" s="8"/>
      <c r="L27" s="8"/>
      <c r="M27" s="39"/>
      <c r="N27" s="8"/>
      <c r="O27" s="8"/>
      <c r="P27" s="8"/>
      <c r="Q27" s="8"/>
    </row>
    <row r="28" spans="1:17" x14ac:dyDescent="0.25">
      <c r="A28" s="8" t="s">
        <v>750</v>
      </c>
      <c r="B28" s="8" t="s">
        <v>751</v>
      </c>
      <c r="C28" s="8">
        <f t="shared" si="0"/>
        <v>59</v>
      </c>
      <c r="D28" s="8"/>
      <c r="E28" s="8"/>
      <c r="F28" s="8">
        <v>38</v>
      </c>
      <c r="G28" s="8"/>
      <c r="H28" s="8"/>
      <c r="I28" s="8"/>
      <c r="J28" s="8">
        <v>21</v>
      </c>
      <c r="K28" s="8"/>
      <c r="L28" s="8"/>
      <c r="M28" s="39"/>
      <c r="N28" s="8"/>
      <c r="O28" s="8"/>
      <c r="P28" s="8"/>
      <c r="Q28" s="8"/>
    </row>
    <row r="29" spans="1:17" x14ac:dyDescent="0.25">
      <c r="A29" s="8" t="s">
        <v>833</v>
      </c>
      <c r="B29" s="8" t="s">
        <v>834</v>
      </c>
      <c r="C29" s="8">
        <f t="shared" si="0"/>
        <v>59</v>
      </c>
      <c r="D29" s="8"/>
      <c r="E29" s="8">
        <v>20</v>
      </c>
      <c r="F29" s="8"/>
      <c r="G29" s="8"/>
      <c r="H29" s="8">
        <v>39</v>
      </c>
      <c r="I29" s="8"/>
      <c r="J29" s="8"/>
      <c r="K29" s="8"/>
      <c r="L29" s="8"/>
      <c r="M29" s="39"/>
      <c r="N29" s="8"/>
      <c r="O29" s="8"/>
      <c r="P29" s="8"/>
      <c r="Q29" s="8"/>
    </row>
    <row r="30" spans="1:17" x14ac:dyDescent="0.25">
      <c r="A30" s="8" t="s">
        <v>1181</v>
      </c>
      <c r="B30" s="8" t="s">
        <v>383</v>
      </c>
      <c r="C30" s="8">
        <f t="shared" si="0"/>
        <v>57</v>
      </c>
      <c r="D30" s="8"/>
      <c r="E30" s="8"/>
      <c r="F30" s="8"/>
      <c r="G30" s="8"/>
      <c r="H30" s="8"/>
      <c r="I30" s="8"/>
      <c r="J30" s="8">
        <v>12</v>
      </c>
      <c r="K30" s="8"/>
      <c r="L30" s="8"/>
      <c r="M30" s="39"/>
      <c r="N30" s="8">
        <v>45</v>
      </c>
      <c r="O30" s="8"/>
      <c r="P30" s="8"/>
      <c r="Q30" s="8"/>
    </row>
    <row r="31" spans="1:17" x14ac:dyDescent="0.25">
      <c r="A31" s="8" t="s">
        <v>1297</v>
      </c>
      <c r="B31" s="8" t="s">
        <v>1298</v>
      </c>
      <c r="C31" s="8">
        <f t="shared" si="0"/>
        <v>55</v>
      </c>
      <c r="D31" s="8"/>
      <c r="E31" s="8"/>
      <c r="F31" s="8"/>
      <c r="G31" s="8"/>
      <c r="H31" s="8"/>
      <c r="I31" s="8"/>
      <c r="J31" s="8"/>
      <c r="K31" s="8">
        <v>55</v>
      </c>
      <c r="L31" s="8"/>
      <c r="M31" s="39"/>
      <c r="N31" s="8"/>
      <c r="O31" s="8"/>
      <c r="P31" s="8"/>
      <c r="Q31" s="8"/>
    </row>
    <row r="32" spans="1:17" x14ac:dyDescent="0.25">
      <c r="A32" s="8" t="s">
        <v>789</v>
      </c>
      <c r="B32" s="8" t="s">
        <v>194</v>
      </c>
      <c r="C32" s="8">
        <f t="shared" si="0"/>
        <v>54</v>
      </c>
      <c r="D32" s="8"/>
      <c r="E32" s="8">
        <v>22</v>
      </c>
      <c r="F32" s="8"/>
      <c r="G32" s="36" t="s">
        <v>1067</v>
      </c>
      <c r="H32" s="8"/>
      <c r="I32" s="8"/>
      <c r="J32" s="8"/>
      <c r="K32" s="8">
        <v>32</v>
      </c>
      <c r="L32" s="8"/>
      <c r="M32" s="39"/>
      <c r="N32" s="8"/>
      <c r="O32" s="8"/>
      <c r="P32" s="8"/>
      <c r="Q32" s="8"/>
    </row>
    <row r="33" spans="1:17" x14ac:dyDescent="0.25">
      <c r="A33" s="8" t="s">
        <v>735</v>
      </c>
      <c r="B33" s="8" t="s">
        <v>487</v>
      </c>
      <c r="C33" s="8">
        <f t="shared" si="0"/>
        <v>53</v>
      </c>
      <c r="D33" s="8"/>
      <c r="E33" s="8"/>
      <c r="F33" s="8">
        <v>35</v>
      </c>
      <c r="G33" s="8">
        <v>18</v>
      </c>
      <c r="H33" s="8"/>
      <c r="I33" s="8"/>
      <c r="J33" s="8"/>
      <c r="K33" s="36" t="s">
        <v>1067</v>
      </c>
      <c r="L33" s="8"/>
      <c r="M33" s="39"/>
      <c r="N33" s="8"/>
      <c r="O33" s="8"/>
      <c r="P33" s="8"/>
      <c r="Q33" s="8"/>
    </row>
    <row r="34" spans="1:17" x14ac:dyDescent="0.25">
      <c r="A34" s="8" t="s">
        <v>494</v>
      </c>
      <c r="B34" s="8" t="s">
        <v>761</v>
      </c>
      <c r="C34" s="8">
        <f t="shared" si="0"/>
        <v>52</v>
      </c>
      <c r="D34" s="8"/>
      <c r="E34" s="8"/>
      <c r="F34" s="8"/>
      <c r="G34" s="8"/>
      <c r="H34" s="8"/>
      <c r="I34" s="8"/>
      <c r="J34" s="8">
        <v>19</v>
      </c>
      <c r="K34" s="8"/>
      <c r="L34" s="8"/>
      <c r="M34" s="39"/>
      <c r="N34" s="8">
        <v>33</v>
      </c>
      <c r="O34" s="8"/>
      <c r="P34" s="8"/>
      <c r="Q34" s="8"/>
    </row>
    <row r="35" spans="1:17" x14ac:dyDescent="0.25">
      <c r="A35" s="8" t="s">
        <v>816</v>
      </c>
      <c r="B35" s="8" t="s">
        <v>455</v>
      </c>
      <c r="C35" s="8">
        <f t="shared" si="0"/>
        <v>52</v>
      </c>
      <c r="D35" s="8"/>
      <c r="E35" s="8">
        <v>39</v>
      </c>
      <c r="F35" s="8"/>
      <c r="G35" s="8"/>
      <c r="H35" s="8"/>
      <c r="I35" s="8"/>
      <c r="J35" s="8">
        <v>13</v>
      </c>
      <c r="K35" s="8"/>
      <c r="L35" s="8"/>
      <c r="M35" s="39"/>
      <c r="N35" s="8"/>
      <c r="O35" s="8"/>
      <c r="P35" s="8"/>
      <c r="Q35" s="8"/>
    </row>
    <row r="36" spans="1:17" x14ac:dyDescent="0.25">
      <c r="A36" s="8" t="s">
        <v>586</v>
      </c>
      <c r="B36" s="8" t="s">
        <v>792</v>
      </c>
      <c r="C36" s="8">
        <f t="shared" si="0"/>
        <v>44</v>
      </c>
      <c r="D36" s="8"/>
      <c r="E36" s="8"/>
      <c r="F36" s="8">
        <v>19</v>
      </c>
      <c r="G36" s="36" t="s">
        <v>1067</v>
      </c>
      <c r="H36" s="8"/>
      <c r="I36" s="8"/>
      <c r="J36" s="8"/>
      <c r="K36" s="8"/>
      <c r="L36" s="8"/>
      <c r="M36" s="39"/>
      <c r="N36" s="8"/>
      <c r="O36" s="8">
        <v>25</v>
      </c>
      <c r="P36" s="8"/>
      <c r="Q36" s="8"/>
    </row>
    <row r="37" spans="1:17" x14ac:dyDescent="0.25">
      <c r="A37" s="8" t="s">
        <v>743</v>
      </c>
      <c r="B37" s="8" t="s">
        <v>744</v>
      </c>
      <c r="C37" s="8">
        <f t="shared" si="0"/>
        <v>42</v>
      </c>
      <c r="D37" s="8"/>
      <c r="E37" s="8"/>
      <c r="F37" s="8">
        <v>21</v>
      </c>
      <c r="G37" s="8"/>
      <c r="H37" s="8"/>
      <c r="I37" s="8"/>
      <c r="J37" s="8"/>
      <c r="K37" s="8">
        <v>21</v>
      </c>
      <c r="L37" s="8"/>
      <c r="M37" s="39"/>
      <c r="N37" s="8"/>
      <c r="O37" s="8"/>
      <c r="P37" s="8"/>
      <c r="Q37" s="8"/>
    </row>
    <row r="38" spans="1:17" x14ac:dyDescent="0.25">
      <c r="A38" s="8" t="s">
        <v>757</v>
      </c>
      <c r="B38" s="8" t="s">
        <v>758</v>
      </c>
      <c r="C38" s="8">
        <f t="shared" si="0"/>
        <v>42</v>
      </c>
      <c r="D38" s="8"/>
      <c r="E38" s="8"/>
      <c r="F38" s="8"/>
      <c r="G38" s="8"/>
      <c r="H38" s="8"/>
      <c r="I38" s="8"/>
      <c r="J38" s="8">
        <v>20</v>
      </c>
      <c r="K38" s="8"/>
      <c r="L38" s="8"/>
      <c r="M38" s="39"/>
      <c r="N38" s="8">
        <v>22</v>
      </c>
      <c r="O38" s="8"/>
      <c r="P38" s="8" t="s">
        <v>1068</v>
      </c>
      <c r="Q38" s="8"/>
    </row>
    <row r="39" spans="1:17" x14ac:dyDescent="0.25">
      <c r="A39" s="8" t="s">
        <v>438</v>
      </c>
      <c r="B39" s="8" t="s">
        <v>439</v>
      </c>
      <c r="C39" s="8">
        <f t="shared" si="0"/>
        <v>41</v>
      </c>
      <c r="D39" s="8"/>
      <c r="E39" s="8"/>
      <c r="F39" s="8"/>
      <c r="G39" s="8"/>
      <c r="H39" s="8"/>
      <c r="I39" s="8"/>
      <c r="J39" s="8"/>
      <c r="K39" s="8"/>
      <c r="L39" s="8"/>
      <c r="M39" s="39"/>
      <c r="O39" s="8">
        <v>23</v>
      </c>
      <c r="P39" s="8">
        <v>18</v>
      </c>
      <c r="Q39" s="8"/>
    </row>
    <row r="40" spans="1:17" x14ac:dyDescent="0.25">
      <c r="A40" s="8" t="s">
        <v>745</v>
      </c>
      <c r="B40" s="8" t="s">
        <v>342</v>
      </c>
      <c r="C40" s="8">
        <f t="shared" si="0"/>
        <v>39</v>
      </c>
      <c r="D40" s="8"/>
      <c r="E40" s="8"/>
      <c r="F40" s="8">
        <v>17</v>
      </c>
      <c r="G40" s="8">
        <v>22</v>
      </c>
      <c r="H40" s="8"/>
      <c r="I40" s="8"/>
      <c r="J40" s="8"/>
      <c r="K40" s="8"/>
      <c r="L40" s="8"/>
      <c r="M40" s="39"/>
      <c r="N40" s="8"/>
      <c r="O40" s="8"/>
      <c r="P40" s="8"/>
      <c r="Q40" s="8"/>
    </row>
    <row r="41" spans="1:17" x14ac:dyDescent="0.25">
      <c r="A41" s="8" t="s">
        <v>805</v>
      </c>
      <c r="B41" s="8" t="s">
        <v>806</v>
      </c>
      <c r="C41" s="8">
        <f t="shared" si="0"/>
        <v>38</v>
      </c>
      <c r="D41" s="8"/>
      <c r="E41" s="8"/>
      <c r="F41" s="8"/>
      <c r="G41" s="8"/>
      <c r="H41" s="8"/>
      <c r="I41" s="8">
        <v>38</v>
      </c>
      <c r="J41" s="8"/>
      <c r="K41" s="8"/>
      <c r="L41" s="8"/>
      <c r="M41" s="39"/>
      <c r="N41" s="8"/>
      <c r="O41" s="8"/>
      <c r="P41" s="8"/>
      <c r="Q41" s="8"/>
    </row>
    <row r="42" spans="1:17" x14ac:dyDescent="0.25">
      <c r="A42" s="8" t="s">
        <v>796</v>
      </c>
      <c r="B42" s="8" t="s">
        <v>238</v>
      </c>
      <c r="C42" s="8">
        <f t="shared" si="0"/>
        <v>36</v>
      </c>
      <c r="D42" s="8"/>
      <c r="E42" s="8"/>
      <c r="F42" s="8"/>
      <c r="G42" s="8"/>
      <c r="H42" s="8">
        <v>21</v>
      </c>
      <c r="I42" s="8"/>
      <c r="J42" s="8"/>
      <c r="K42" s="8"/>
      <c r="L42" s="8"/>
      <c r="M42" s="39"/>
      <c r="N42" s="8">
        <v>15</v>
      </c>
      <c r="O42" s="8"/>
      <c r="P42" s="8"/>
      <c r="Q42" s="8"/>
    </row>
    <row r="43" spans="1:17" x14ac:dyDescent="0.25">
      <c r="A43" s="8" t="s">
        <v>253</v>
      </c>
      <c r="B43" s="8" t="s">
        <v>1189</v>
      </c>
      <c r="C43" s="8">
        <f t="shared" si="0"/>
        <v>35</v>
      </c>
      <c r="D43" s="8"/>
      <c r="E43" s="8"/>
      <c r="F43" s="8"/>
      <c r="G43" s="8"/>
      <c r="H43" s="8"/>
      <c r="I43" s="8"/>
      <c r="J43" s="8"/>
      <c r="K43" s="8"/>
      <c r="L43" s="8">
        <v>16</v>
      </c>
      <c r="M43" s="39"/>
      <c r="N43" s="8">
        <v>19</v>
      </c>
      <c r="O43" s="8"/>
      <c r="P43" s="8"/>
      <c r="Q43" s="8"/>
    </row>
    <row r="44" spans="1:17" x14ac:dyDescent="0.25">
      <c r="A44" s="8" t="s">
        <v>791</v>
      </c>
      <c r="B44" s="8" t="s">
        <v>436</v>
      </c>
      <c r="C44" s="8">
        <f t="shared" ref="C44:C61" si="1">SUM(E44:Q44)</f>
        <v>33</v>
      </c>
      <c r="D44" s="8"/>
      <c r="E44" s="8"/>
      <c r="F44" s="8"/>
      <c r="G44" s="8"/>
      <c r="H44" s="8"/>
      <c r="I44" s="8"/>
      <c r="J44" s="8"/>
      <c r="K44" s="8"/>
      <c r="L44" s="8"/>
      <c r="M44" s="39"/>
      <c r="N44" s="8"/>
      <c r="O44" s="8">
        <v>33</v>
      </c>
      <c r="P44" s="8"/>
      <c r="Q44" s="8"/>
    </row>
    <row r="45" spans="1:17" x14ac:dyDescent="0.25">
      <c r="A45" s="8" t="s">
        <v>1557</v>
      </c>
      <c r="B45" s="8" t="s">
        <v>1503</v>
      </c>
      <c r="C45" s="8">
        <f t="shared" si="1"/>
        <v>31</v>
      </c>
      <c r="D45" s="8"/>
      <c r="E45" s="8"/>
      <c r="F45" s="8"/>
      <c r="G45" s="8"/>
      <c r="H45" s="8"/>
      <c r="I45" s="8"/>
      <c r="J45" s="8"/>
      <c r="K45" s="8"/>
      <c r="L45" s="8"/>
      <c r="M45" s="39"/>
      <c r="N45" s="8"/>
      <c r="O45" s="8">
        <v>31</v>
      </c>
      <c r="P45" s="8"/>
      <c r="Q45" s="8"/>
    </row>
    <row r="46" spans="1:17" x14ac:dyDescent="0.25">
      <c r="A46" s="8" t="s">
        <v>1054</v>
      </c>
      <c r="B46" s="8" t="s">
        <v>387</v>
      </c>
      <c r="C46" s="8">
        <f t="shared" si="1"/>
        <v>28</v>
      </c>
      <c r="D46" s="8"/>
      <c r="E46" s="8"/>
      <c r="F46" s="8"/>
      <c r="G46" s="8"/>
      <c r="H46" s="8"/>
      <c r="I46" s="8"/>
      <c r="J46" s="8"/>
      <c r="K46" s="8"/>
      <c r="L46" s="8">
        <v>17</v>
      </c>
      <c r="M46" s="39"/>
      <c r="N46" s="8">
        <v>11</v>
      </c>
      <c r="O46" s="8"/>
      <c r="P46" s="8"/>
      <c r="Q46" s="8"/>
    </row>
    <row r="47" spans="1:17" x14ac:dyDescent="0.25">
      <c r="A47" s="8" t="s">
        <v>1057</v>
      </c>
      <c r="B47" s="8" t="s">
        <v>1224</v>
      </c>
      <c r="C47" s="8">
        <f t="shared" si="1"/>
        <v>22</v>
      </c>
      <c r="D47" s="8"/>
      <c r="E47" s="8"/>
      <c r="F47" s="8"/>
      <c r="G47" s="8"/>
      <c r="H47" s="8"/>
      <c r="I47" s="8">
        <v>22</v>
      </c>
      <c r="J47" s="8"/>
      <c r="K47" s="8"/>
      <c r="L47" s="8"/>
      <c r="M47" s="39"/>
      <c r="N47" s="8"/>
      <c r="O47" s="8"/>
      <c r="P47" s="8"/>
      <c r="Q47" s="8"/>
    </row>
    <row r="48" spans="1:17" x14ac:dyDescent="0.25">
      <c r="A48" s="8" t="s">
        <v>738</v>
      </c>
      <c r="B48" s="8" t="s">
        <v>465</v>
      </c>
      <c r="C48" s="8">
        <f t="shared" si="1"/>
        <v>19</v>
      </c>
      <c r="D48" s="8"/>
      <c r="E48" s="8">
        <v>19</v>
      </c>
      <c r="F48" s="8"/>
      <c r="G48" s="8"/>
      <c r="H48" s="8"/>
      <c r="I48" s="8"/>
      <c r="J48" s="8"/>
      <c r="K48" s="8"/>
      <c r="L48" s="8"/>
      <c r="M48" s="39"/>
      <c r="N48" s="8"/>
      <c r="O48" s="8"/>
      <c r="P48" s="8"/>
      <c r="Q48" s="8"/>
    </row>
    <row r="49" spans="1:17" x14ac:dyDescent="0.25">
      <c r="A49" s="8" t="s">
        <v>799</v>
      </c>
      <c r="B49" s="8" t="s">
        <v>629</v>
      </c>
      <c r="C49" s="8">
        <f t="shared" si="1"/>
        <v>19</v>
      </c>
      <c r="D49" s="8"/>
      <c r="E49" s="8"/>
      <c r="F49" s="8"/>
      <c r="G49" s="8"/>
      <c r="H49" s="8">
        <v>19</v>
      </c>
      <c r="I49" s="8"/>
      <c r="J49" s="8"/>
      <c r="K49" s="8"/>
      <c r="L49" s="8"/>
      <c r="M49" s="39"/>
      <c r="N49" s="8"/>
      <c r="O49" s="8"/>
      <c r="P49" s="8"/>
      <c r="Q49" s="8"/>
    </row>
    <row r="50" spans="1:17" x14ac:dyDescent="0.25">
      <c r="A50" s="8" t="s">
        <v>1559</v>
      </c>
      <c r="B50" s="8" t="s">
        <v>1560</v>
      </c>
      <c r="C50" s="8">
        <f t="shared" si="1"/>
        <v>19</v>
      </c>
      <c r="D50" s="8"/>
      <c r="E50" s="8"/>
      <c r="F50" s="8"/>
      <c r="G50" s="8"/>
      <c r="H50" s="8"/>
      <c r="I50" s="8"/>
      <c r="J50" s="8"/>
      <c r="K50" s="8"/>
      <c r="L50" s="8"/>
      <c r="M50" s="39"/>
      <c r="N50" s="8"/>
      <c r="O50" s="8">
        <v>19</v>
      </c>
      <c r="P50" s="8"/>
      <c r="Q50" s="8"/>
    </row>
    <row r="51" spans="1:17" x14ac:dyDescent="0.25">
      <c r="A51" s="8" t="s">
        <v>1054</v>
      </c>
      <c r="B51" s="8" t="s">
        <v>888</v>
      </c>
      <c r="C51" s="8">
        <f t="shared" si="1"/>
        <v>19</v>
      </c>
      <c r="D51" s="8"/>
      <c r="E51" s="8"/>
      <c r="F51" s="8"/>
      <c r="G51" s="8"/>
      <c r="H51" s="8"/>
      <c r="I51" s="8">
        <v>19</v>
      </c>
      <c r="J51" s="8"/>
      <c r="K51" s="8"/>
      <c r="L51" s="8"/>
      <c r="M51" s="39"/>
      <c r="N51" s="8"/>
      <c r="O51" s="8"/>
      <c r="P51" s="8"/>
      <c r="Q51" s="8"/>
    </row>
    <row r="52" spans="1:17" x14ac:dyDescent="0.25">
      <c r="A52" s="8" t="s">
        <v>1471</v>
      </c>
      <c r="B52" s="8" t="s">
        <v>1472</v>
      </c>
      <c r="C52" s="8">
        <f t="shared" si="1"/>
        <v>19</v>
      </c>
      <c r="D52" s="8"/>
      <c r="E52" s="8"/>
      <c r="F52" s="8"/>
      <c r="G52" s="8"/>
      <c r="H52" s="8"/>
      <c r="I52" s="8"/>
      <c r="J52" s="8"/>
      <c r="K52" s="8"/>
      <c r="L52" s="8"/>
      <c r="M52" s="39"/>
      <c r="N52" s="8">
        <v>19</v>
      </c>
      <c r="O52" s="8"/>
      <c r="P52" s="8"/>
      <c r="Q52" s="8"/>
    </row>
    <row r="53" spans="1:17" x14ac:dyDescent="0.25">
      <c r="A53" s="8" t="s">
        <v>1301</v>
      </c>
      <c r="B53" s="8" t="s">
        <v>1257</v>
      </c>
      <c r="C53" s="8">
        <f t="shared" si="1"/>
        <v>18</v>
      </c>
      <c r="D53" s="8"/>
      <c r="E53" s="8"/>
      <c r="F53" s="8"/>
      <c r="G53" s="8"/>
      <c r="H53" s="8"/>
      <c r="I53" s="8"/>
      <c r="J53" s="8"/>
      <c r="K53" s="8">
        <v>18</v>
      </c>
      <c r="L53" s="8"/>
      <c r="M53" s="39"/>
      <c r="N53" s="8"/>
      <c r="O53" s="8"/>
      <c r="P53" s="8"/>
      <c r="Q53" s="8"/>
    </row>
    <row r="54" spans="1:17" x14ac:dyDescent="0.25">
      <c r="A54" s="8" t="s">
        <v>1061</v>
      </c>
      <c r="B54" s="8" t="s">
        <v>358</v>
      </c>
      <c r="C54" s="8">
        <f t="shared" si="1"/>
        <v>18</v>
      </c>
      <c r="D54" s="8"/>
      <c r="E54" s="8"/>
      <c r="F54" s="8"/>
      <c r="G54" s="8"/>
      <c r="H54" s="8"/>
      <c r="I54" s="8">
        <v>18</v>
      </c>
      <c r="J54" s="8"/>
      <c r="K54" s="8"/>
      <c r="L54" s="8"/>
      <c r="M54" s="39"/>
      <c r="N54" s="8"/>
      <c r="O54" s="8"/>
      <c r="P54" s="8"/>
      <c r="Q54" s="8"/>
    </row>
    <row r="55" spans="1:17" x14ac:dyDescent="0.25">
      <c r="A55" s="8" t="s">
        <v>1055</v>
      </c>
      <c r="B55" s="8" t="s">
        <v>1225</v>
      </c>
      <c r="C55" s="8">
        <f t="shared" si="1"/>
        <v>17</v>
      </c>
      <c r="D55" s="8"/>
      <c r="E55" s="8"/>
      <c r="F55" s="8"/>
      <c r="G55" s="8"/>
      <c r="H55" s="8"/>
      <c r="I55" s="8">
        <v>17</v>
      </c>
      <c r="J55" s="8"/>
      <c r="K55" s="8"/>
      <c r="L55" s="8"/>
      <c r="M55" s="39"/>
      <c r="N55" s="8"/>
      <c r="O55" s="8"/>
      <c r="P55" s="8"/>
      <c r="Q55" s="8"/>
    </row>
    <row r="56" spans="1:17" x14ac:dyDescent="0.25">
      <c r="A56" s="8" t="s">
        <v>1565</v>
      </c>
      <c r="B56" s="8" t="s">
        <v>1157</v>
      </c>
      <c r="C56" s="8">
        <f t="shared" si="1"/>
        <v>17</v>
      </c>
      <c r="D56" s="8"/>
      <c r="E56" s="8"/>
      <c r="F56" s="8"/>
      <c r="G56" s="8"/>
      <c r="H56" s="8"/>
      <c r="I56" s="8"/>
      <c r="J56" s="8"/>
      <c r="K56" s="8"/>
      <c r="L56" s="8"/>
      <c r="M56" s="39"/>
      <c r="O56" s="8">
        <v>17</v>
      </c>
      <c r="P56" s="8"/>
      <c r="Q56" s="8"/>
    </row>
    <row r="57" spans="1:17" x14ac:dyDescent="0.25">
      <c r="A57" s="8" t="s">
        <v>820</v>
      </c>
      <c r="B57" s="8" t="s">
        <v>821</v>
      </c>
      <c r="C57" s="8">
        <f t="shared" si="1"/>
        <v>15</v>
      </c>
      <c r="D57" s="8"/>
      <c r="E57" s="8"/>
      <c r="F57" s="8"/>
      <c r="G57" s="8"/>
      <c r="H57" s="8"/>
      <c r="I57" s="8"/>
      <c r="J57" s="8">
        <v>15</v>
      </c>
      <c r="K57" s="8"/>
      <c r="L57" s="8"/>
      <c r="M57" s="39"/>
      <c r="N57" s="8"/>
      <c r="O57" s="8"/>
      <c r="P57" s="8"/>
      <c r="Q57" s="8"/>
    </row>
    <row r="58" spans="1:17" x14ac:dyDescent="0.25">
      <c r="A58" s="8" t="s">
        <v>770</v>
      </c>
      <c r="B58" s="8" t="s">
        <v>352</v>
      </c>
      <c r="C58" s="8">
        <f t="shared" si="1"/>
        <v>13</v>
      </c>
      <c r="D58" s="8"/>
      <c r="E58" s="8"/>
      <c r="F58" s="8"/>
      <c r="G58" s="8"/>
      <c r="H58" s="8"/>
      <c r="I58" s="8"/>
      <c r="J58" s="8"/>
      <c r="K58" s="8"/>
      <c r="L58" s="8"/>
      <c r="M58" s="39"/>
      <c r="N58" s="8">
        <v>13</v>
      </c>
      <c r="O58" s="8"/>
      <c r="P58" s="8"/>
      <c r="Q58" s="8"/>
    </row>
    <row r="59" spans="1:17" x14ac:dyDescent="0.25">
      <c r="A59" s="8" t="s">
        <v>762</v>
      </c>
      <c r="B59" s="8" t="s">
        <v>763</v>
      </c>
      <c r="C59" s="8">
        <f t="shared" si="1"/>
        <v>11</v>
      </c>
      <c r="D59" s="8"/>
      <c r="E59" s="8"/>
      <c r="F59" s="8"/>
      <c r="G59" s="8"/>
      <c r="H59" s="8"/>
      <c r="I59" s="8"/>
      <c r="J59" s="8">
        <v>11</v>
      </c>
      <c r="K59" s="8"/>
      <c r="L59" s="8"/>
      <c r="M59" s="39"/>
      <c r="N59" s="8"/>
      <c r="O59" s="8"/>
      <c r="P59" s="8"/>
      <c r="Q59" s="8"/>
    </row>
    <row r="60" spans="1:17" x14ac:dyDescent="0.25">
      <c r="A60" s="8" t="s">
        <v>1474</v>
      </c>
      <c r="B60" s="8" t="s">
        <v>1435</v>
      </c>
      <c r="C60" s="8">
        <f t="shared" si="1"/>
        <v>10</v>
      </c>
      <c r="D60" s="8"/>
      <c r="E60" s="8"/>
      <c r="F60" s="8"/>
      <c r="G60" s="8"/>
      <c r="H60" s="8"/>
      <c r="I60" s="8"/>
      <c r="J60" s="8"/>
      <c r="K60" s="8"/>
      <c r="L60" s="8"/>
      <c r="M60" s="39"/>
      <c r="N60" s="8">
        <v>10</v>
      </c>
      <c r="O60" s="8"/>
      <c r="P60" s="8"/>
      <c r="Q60" s="8"/>
    </row>
    <row r="61" spans="1:17" x14ac:dyDescent="0.25">
      <c r="A61" s="8" t="s">
        <v>1156</v>
      </c>
      <c r="B61" s="8" t="s">
        <v>1437</v>
      </c>
      <c r="C61" s="8">
        <f t="shared" si="1"/>
        <v>10</v>
      </c>
      <c r="D61" s="8"/>
      <c r="E61" s="8"/>
      <c r="F61" s="8"/>
      <c r="G61" s="8"/>
      <c r="H61" s="8"/>
      <c r="I61" s="8"/>
      <c r="J61" s="8"/>
      <c r="K61" s="8"/>
      <c r="L61" s="8"/>
      <c r="M61" s="39"/>
      <c r="N61" s="8">
        <v>10</v>
      </c>
      <c r="O61" s="8"/>
      <c r="P61" s="8"/>
      <c r="Q61" s="8"/>
    </row>
    <row r="62" spans="1:17" x14ac:dyDescent="0.25">
      <c r="A62" s="8"/>
      <c r="B62" s="8"/>
      <c r="C62" s="8">
        <f t="shared" ref="C62:C69" si="2">SUM(E62:Q62)</f>
        <v>0</v>
      </c>
      <c r="D62" s="8"/>
      <c r="E62" s="8"/>
      <c r="F62" s="8"/>
      <c r="G62" s="8"/>
      <c r="H62" s="8"/>
      <c r="I62" s="8"/>
      <c r="J62" s="8"/>
      <c r="K62" s="8"/>
      <c r="L62" s="8"/>
      <c r="M62" s="39"/>
      <c r="N62" s="8"/>
      <c r="O62" s="8"/>
      <c r="P62" s="8"/>
      <c r="Q62" s="8"/>
    </row>
    <row r="63" spans="1:17" x14ac:dyDescent="0.25">
      <c r="A63" s="8"/>
      <c r="B63" s="8"/>
      <c r="C63" s="8">
        <f t="shared" si="2"/>
        <v>0</v>
      </c>
      <c r="D63" s="8"/>
      <c r="E63" s="8"/>
      <c r="F63" s="8"/>
      <c r="G63" s="8"/>
      <c r="H63" s="8"/>
      <c r="I63" s="8"/>
      <c r="J63" s="8"/>
      <c r="K63" s="8"/>
      <c r="L63" s="8"/>
      <c r="M63" s="39"/>
      <c r="N63" s="8"/>
      <c r="O63" s="8"/>
      <c r="P63" s="8"/>
      <c r="Q63" s="8"/>
    </row>
    <row r="64" spans="1:17" x14ac:dyDescent="0.25">
      <c r="A64" s="8"/>
      <c r="B64" s="8"/>
      <c r="C64" s="8">
        <f t="shared" si="2"/>
        <v>0</v>
      </c>
      <c r="D64" s="8"/>
      <c r="E64" s="8"/>
      <c r="F64" s="8"/>
      <c r="G64" s="8"/>
      <c r="H64" s="8"/>
      <c r="I64" s="8"/>
      <c r="J64" s="8"/>
      <c r="K64" s="8"/>
      <c r="L64" s="8"/>
      <c r="M64" s="39"/>
      <c r="N64" s="8"/>
      <c r="O64" s="8"/>
      <c r="P64" s="8"/>
      <c r="Q64" s="8"/>
    </row>
    <row r="65" spans="1:17" x14ac:dyDescent="0.25">
      <c r="A65" s="8"/>
      <c r="B65" s="8"/>
      <c r="C65" s="8">
        <f t="shared" si="2"/>
        <v>0</v>
      </c>
      <c r="D65" s="8"/>
      <c r="E65" s="8"/>
      <c r="F65" s="8"/>
      <c r="G65" s="8"/>
      <c r="H65" s="8"/>
      <c r="I65" s="8"/>
      <c r="J65" s="8"/>
      <c r="K65" s="8"/>
      <c r="L65" s="8"/>
      <c r="M65" s="39"/>
      <c r="N65" s="8"/>
      <c r="O65" s="8"/>
      <c r="P65" s="8"/>
      <c r="Q65" s="8"/>
    </row>
    <row r="66" spans="1:17" x14ac:dyDescent="0.25">
      <c r="A66" s="8"/>
      <c r="B66" s="8"/>
      <c r="C66" s="8">
        <f t="shared" si="2"/>
        <v>0</v>
      </c>
      <c r="D66" s="8"/>
      <c r="E66" s="8"/>
      <c r="F66" s="8"/>
      <c r="G66" s="8"/>
      <c r="H66" s="8"/>
      <c r="I66" s="8"/>
      <c r="J66" s="8"/>
      <c r="K66" s="8"/>
      <c r="L66" s="8"/>
      <c r="M66" s="39"/>
      <c r="N66" s="8"/>
      <c r="O66" s="8"/>
      <c r="P66" s="8"/>
      <c r="Q66" s="8"/>
    </row>
    <row r="67" spans="1:17" x14ac:dyDescent="0.25">
      <c r="A67" s="8"/>
      <c r="B67" s="8"/>
      <c r="C67" s="8">
        <f t="shared" si="2"/>
        <v>0</v>
      </c>
      <c r="D67" s="8"/>
      <c r="E67" s="8"/>
      <c r="F67" s="8"/>
      <c r="G67" s="8"/>
      <c r="H67" s="8"/>
      <c r="I67" s="8"/>
      <c r="J67" s="8"/>
      <c r="K67" s="8"/>
      <c r="L67" s="8"/>
      <c r="M67" s="39"/>
      <c r="N67" s="8"/>
      <c r="O67" s="8"/>
      <c r="P67" s="8"/>
      <c r="Q67" s="8"/>
    </row>
    <row r="68" spans="1:17" x14ac:dyDescent="0.25">
      <c r="A68" s="8"/>
      <c r="B68" s="8"/>
      <c r="C68" s="8">
        <f t="shared" si="2"/>
        <v>0</v>
      </c>
      <c r="D68" s="8"/>
      <c r="E68" s="8"/>
      <c r="F68" s="8"/>
      <c r="G68" s="8"/>
      <c r="H68" s="8"/>
      <c r="I68" s="8"/>
      <c r="J68" s="8"/>
      <c r="K68" s="8"/>
      <c r="L68" s="8"/>
      <c r="M68" s="39"/>
      <c r="N68" s="8"/>
      <c r="O68" s="8"/>
      <c r="P68" s="8"/>
      <c r="Q68" s="8"/>
    </row>
    <row r="69" spans="1:17" x14ac:dyDescent="0.25">
      <c r="A69" s="8"/>
      <c r="B69" s="8"/>
      <c r="C69" s="8">
        <f t="shared" si="2"/>
        <v>0</v>
      </c>
      <c r="D69" s="8"/>
      <c r="E69" s="8"/>
      <c r="F69" s="8"/>
      <c r="G69" s="8"/>
      <c r="H69" s="8"/>
      <c r="I69" s="8"/>
      <c r="J69" s="8"/>
      <c r="K69" s="8"/>
      <c r="L69" s="8"/>
      <c r="M69" s="39"/>
      <c r="N69" s="8"/>
      <c r="O69" s="8"/>
      <c r="P69" s="8"/>
      <c r="Q69" s="8"/>
    </row>
    <row r="70" spans="1:17" x14ac:dyDescent="0.25">
      <c r="A70" s="8"/>
      <c r="B70" s="8"/>
      <c r="C70" s="8">
        <f t="shared" ref="C70:C75" si="3">SUM(E70:Q70)</f>
        <v>0</v>
      </c>
      <c r="D70" s="8"/>
      <c r="E70" s="8"/>
      <c r="F70" s="8"/>
      <c r="G70" s="8"/>
      <c r="H70" s="8"/>
      <c r="I70" s="8"/>
      <c r="J70" s="8"/>
      <c r="K70" s="8"/>
      <c r="L70" s="8"/>
      <c r="M70" s="39"/>
      <c r="N70" s="8"/>
      <c r="O70" s="8"/>
      <c r="P70" s="8"/>
      <c r="Q70" s="8"/>
    </row>
    <row r="71" spans="1:17" x14ac:dyDescent="0.25">
      <c r="A71" s="8"/>
      <c r="B71" s="8"/>
      <c r="C71" s="8">
        <f t="shared" si="3"/>
        <v>0</v>
      </c>
      <c r="D71" s="8"/>
      <c r="E71" s="8"/>
      <c r="F71" s="8"/>
      <c r="G71" s="8"/>
      <c r="H71" s="8"/>
      <c r="I71" s="8"/>
      <c r="J71" s="8"/>
      <c r="K71" s="8"/>
      <c r="L71" s="8"/>
      <c r="M71" s="39"/>
      <c r="N71" s="8"/>
      <c r="O71" s="8"/>
      <c r="P71" s="8"/>
      <c r="Q71" s="8"/>
    </row>
    <row r="72" spans="1:17" x14ac:dyDescent="0.25">
      <c r="A72" s="8"/>
      <c r="B72" s="8"/>
      <c r="C72" s="8">
        <f t="shared" si="3"/>
        <v>0</v>
      </c>
      <c r="D72" s="8"/>
      <c r="E72" s="8"/>
      <c r="F72" s="8"/>
      <c r="G72" s="8"/>
      <c r="H72" s="8"/>
      <c r="I72" s="8"/>
      <c r="J72" s="8"/>
      <c r="K72" s="8"/>
      <c r="L72" s="8"/>
      <c r="M72" s="39"/>
      <c r="N72" s="8"/>
      <c r="O72" s="8"/>
      <c r="P72" s="8"/>
      <c r="Q72" s="8"/>
    </row>
    <row r="73" spans="1:17" x14ac:dyDescent="0.25">
      <c r="A73" s="8"/>
      <c r="B73" s="8"/>
      <c r="C73" s="8">
        <f t="shared" si="3"/>
        <v>0</v>
      </c>
      <c r="D73" s="8"/>
      <c r="E73" s="8"/>
      <c r="F73" s="8"/>
      <c r="G73" s="8"/>
      <c r="H73" s="8"/>
      <c r="I73" s="8"/>
      <c r="J73" s="8"/>
      <c r="K73" s="8"/>
      <c r="L73" s="8"/>
      <c r="M73" s="39"/>
      <c r="N73" s="8"/>
      <c r="O73" s="8"/>
      <c r="P73" s="8"/>
      <c r="Q73" s="8"/>
    </row>
    <row r="74" spans="1:17" x14ac:dyDescent="0.25">
      <c r="A74" s="8"/>
      <c r="B74" s="8"/>
      <c r="C74" s="8">
        <f t="shared" si="3"/>
        <v>0</v>
      </c>
      <c r="D74" s="8"/>
      <c r="E74" s="8"/>
      <c r="F74" s="8"/>
      <c r="G74" s="8"/>
      <c r="H74" s="8"/>
      <c r="I74" s="8"/>
      <c r="J74" s="8"/>
      <c r="K74" s="8"/>
      <c r="L74" s="8"/>
      <c r="M74" s="39"/>
      <c r="N74" s="8"/>
      <c r="O74" s="8"/>
      <c r="P74" s="8"/>
      <c r="Q74" s="8"/>
    </row>
    <row r="75" spans="1:17" x14ac:dyDescent="0.25">
      <c r="A75" s="8"/>
      <c r="B75" s="8"/>
      <c r="C75" s="8">
        <f t="shared" si="3"/>
        <v>0</v>
      </c>
      <c r="D75" s="8"/>
      <c r="E75" s="8"/>
      <c r="F75" s="8"/>
      <c r="G75" s="8"/>
      <c r="H75" s="8"/>
      <c r="I75" s="8"/>
      <c r="J75" s="8"/>
      <c r="K75" s="8"/>
      <c r="L75" s="8"/>
      <c r="M75" s="39"/>
      <c r="N75" s="8"/>
      <c r="O75" s="8"/>
      <c r="P75" s="8"/>
      <c r="Q75" s="8"/>
    </row>
    <row r="76" spans="1:17" x14ac:dyDescent="0.25">
      <c r="A76" s="8"/>
      <c r="B76" s="8"/>
      <c r="C76" s="8">
        <f t="shared" ref="C76:C100" si="4">SUM(E76:Q76)</f>
        <v>0</v>
      </c>
      <c r="D76" s="8"/>
      <c r="E76" s="8"/>
      <c r="F76" s="8"/>
      <c r="G76" s="8"/>
      <c r="H76" s="8"/>
      <c r="I76" s="8"/>
      <c r="J76" s="8"/>
      <c r="K76" s="8"/>
      <c r="L76" s="8"/>
      <c r="M76" s="39"/>
      <c r="N76" s="8"/>
      <c r="O76" s="8"/>
      <c r="P76" s="8"/>
      <c r="Q76" s="8"/>
    </row>
    <row r="77" spans="1:17" x14ac:dyDescent="0.25">
      <c r="A77" s="8"/>
      <c r="B77" s="8"/>
      <c r="C77" s="8">
        <f t="shared" si="4"/>
        <v>0</v>
      </c>
      <c r="D77" s="8"/>
      <c r="E77" s="8"/>
      <c r="F77" s="8"/>
      <c r="G77" s="8"/>
      <c r="H77" s="8"/>
      <c r="I77" s="8"/>
      <c r="J77" s="8"/>
      <c r="K77" s="8"/>
      <c r="L77" s="8"/>
      <c r="M77" s="39"/>
      <c r="N77" s="8"/>
      <c r="O77" s="8"/>
      <c r="P77" s="8"/>
      <c r="Q77" s="8"/>
    </row>
    <row r="78" spans="1:17" x14ac:dyDescent="0.25">
      <c r="A78" s="8"/>
      <c r="B78" s="8"/>
      <c r="C78" s="8">
        <f t="shared" si="4"/>
        <v>0</v>
      </c>
      <c r="D78" s="8"/>
      <c r="E78" s="8"/>
      <c r="F78" s="8"/>
      <c r="G78" s="8"/>
      <c r="H78" s="8"/>
      <c r="I78" s="8"/>
      <c r="J78" s="8"/>
      <c r="K78" s="8"/>
      <c r="L78" s="8"/>
      <c r="M78" s="39"/>
      <c r="N78" s="8"/>
      <c r="O78" s="8"/>
      <c r="P78" s="8"/>
      <c r="Q78" s="8"/>
    </row>
    <row r="79" spans="1:17" x14ac:dyDescent="0.25">
      <c r="A79" s="8"/>
      <c r="B79" s="8"/>
      <c r="C79" s="8">
        <f t="shared" si="4"/>
        <v>0</v>
      </c>
      <c r="D79" s="8"/>
      <c r="E79" s="8"/>
      <c r="F79" s="8"/>
      <c r="G79" s="8"/>
      <c r="H79" s="8"/>
      <c r="I79" s="8"/>
      <c r="J79" s="8"/>
      <c r="K79" s="8"/>
      <c r="L79" s="8"/>
      <c r="M79" s="39"/>
      <c r="N79" s="8"/>
      <c r="O79" s="8"/>
      <c r="P79" s="8"/>
      <c r="Q79" s="8"/>
    </row>
    <row r="80" spans="1:17" x14ac:dyDescent="0.25">
      <c r="A80" s="8"/>
      <c r="B80" s="8"/>
      <c r="C80" s="8">
        <f t="shared" si="4"/>
        <v>0</v>
      </c>
      <c r="D80" s="8"/>
      <c r="E80" s="8"/>
      <c r="F80" s="8"/>
      <c r="G80" s="8"/>
      <c r="H80" s="8"/>
      <c r="I80" s="8"/>
      <c r="J80" s="8"/>
      <c r="K80" s="8"/>
      <c r="L80" s="8"/>
      <c r="M80" s="39"/>
      <c r="N80" s="8"/>
      <c r="O80" s="8"/>
      <c r="P80" s="8"/>
      <c r="Q80" s="8"/>
    </row>
    <row r="81" spans="1:17" x14ac:dyDescent="0.25">
      <c r="A81" s="8"/>
      <c r="B81" s="8"/>
      <c r="C81" s="8">
        <f t="shared" si="4"/>
        <v>0</v>
      </c>
      <c r="D81" s="8"/>
      <c r="E81" s="8"/>
      <c r="F81" s="8"/>
      <c r="G81" s="8"/>
      <c r="H81" s="8"/>
      <c r="I81" s="8"/>
      <c r="J81" s="8"/>
      <c r="K81" s="8"/>
      <c r="L81" s="8"/>
      <c r="M81" s="39"/>
      <c r="N81" s="8"/>
      <c r="O81" s="8"/>
      <c r="P81" s="8"/>
      <c r="Q81" s="8"/>
    </row>
    <row r="82" spans="1:17" x14ac:dyDescent="0.25">
      <c r="A82" s="8"/>
      <c r="B82" s="8"/>
      <c r="C82" s="8">
        <f t="shared" si="4"/>
        <v>0</v>
      </c>
      <c r="D82" s="8"/>
      <c r="E82" s="8"/>
      <c r="F82" s="8"/>
      <c r="G82" s="8"/>
      <c r="H82" s="8"/>
      <c r="I82" s="8"/>
      <c r="J82" s="8"/>
      <c r="K82" s="8"/>
      <c r="L82" s="8"/>
      <c r="M82" s="39"/>
      <c r="N82" s="8"/>
      <c r="O82" s="8"/>
      <c r="P82" s="8"/>
      <c r="Q82" s="8"/>
    </row>
    <row r="83" spans="1:17" x14ac:dyDescent="0.25">
      <c r="A83" s="8"/>
      <c r="B83" s="8"/>
      <c r="C83" s="8">
        <f t="shared" si="4"/>
        <v>0</v>
      </c>
      <c r="D83" s="8"/>
      <c r="E83" s="8"/>
      <c r="F83" s="8"/>
      <c r="G83" s="8"/>
      <c r="H83" s="8"/>
      <c r="I83" s="8"/>
      <c r="J83" s="8"/>
      <c r="K83" s="8"/>
      <c r="L83" s="8"/>
      <c r="M83" s="39"/>
      <c r="N83" s="8"/>
      <c r="O83" s="8"/>
      <c r="P83" s="8"/>
      <c r="Q83" s="8"/>
    </row>
    <row r="84" spans="1:17" x14ac:dyDescent="0.25">
      <c r="A84" s="8"/>
      <c r="B84" s="8"/>
      <c r="C84" s="8">
        <f t="shared" si="4"/>
        <v>0</v>
      </c>
      <c r="D84" s="8"/>
      <c r="E84" s="8"/>
      <c r="F84" s="8"/>
      <c r="G84" s="8"/>
      <c r="H84" s="8"/>
      <c r="I84" s="8"/>
      <c r="J84" s="8"/>
      <c r="K84" s="8"/>
      <c r="L84" s="8"/>
      <c r="M84" s="39"/>
      <c r="N84" s="8"/>
      <c r="O84" s="8"/>
      <c r="P84" s="8"/>
      <c r="Q84" s="8"/>
    </row>
    <row r="85" spans="1:17" x14ac:dyDescent="0.25">
      <c r="A85" s="8"/>
      <c r="B85" s="8"/>
      <c r="C85" s="8">
        <f t="shared" si="4"/>
        <v>0</v>
      </c>
      <c r="D85" s="8"/>
      <c r="E85" s="8"/>
      <c r="F85" s="8"/>
      <c r="G85" s="8"/>
      <c r="H85" s="8"/>
      <c r="I85" s="8"/>
      <c r="J85" s="8"/>
      <c r="K85" s="8"/>
      <c r="L85" s="8"/>
      <c r="M85" s="39"/>
      <c r="N85" s="8"/>
      <c r="O85" s="8"/>
      <c r="P85" s="8"/>
      <c r="Q85" s="8"/>
    </row>
    <row r="86" spans="1:17" x14ac:dyDescent="0.25">
      <c r="A86" s="8"/>
      <c r="B86" s="8"/>
      <c r="C86" s="8">
        <f t="shared" si="4"/>
        <v>0</v>
      </c>
      <c r="D86" s="8"/>
      <c r="E86" s="8"/>
      <c r="F86" s="8"/>
      <c r="G86" s="8"/>
      <c r="H86" s="8"/>
      <c r="I86" s="8"/>
      <c r="J86" s="8"/>
      <c r="K86" s="8"/>
      <c r="L86" s="8"/>
      <c r="M86" s="39"/>
      <c r="N86" s="8"/>
      <c r="O86" s="8"/>
      <c r="P86" s="8"/>
      <c r="Q86" s="8"/>
    </row>
    <row r="87" spans="1:17" x14ac:dyDescent="0.25">
      <c r="A87" s="8"/>
      <c r="B87" s="8"/>
      <c r="C87" s="8">
        <f t="shared" si="4"/>
        <v>0</v>
      </c>
      <c r="D87" s="8"/>
      <c r="E87" s="8"/>
      <c r="F87" s="8"/>
      <c r="G87" s="8"/>
      <c r="H87" s="8"/>
      <c r="I87" s="8"/>
      <c r="J87" s="8"/>
      <c r="K87" s="8"/>
      <c r="L87" s="8"/>
      <c r="M87" s="39"/>
      <c r="N87" s="8"/>
      <c r="O87" s="8"/>
      <c r="P87" s="8"/>
      <c r="Q87" s="8"/>
    </row>
    <row r="88" spans="1:17" x14ac:dyDescent="0.25">
      <c r="A88" s="8"/>
      <c r="B88" s="8"/>
      <c r="C88" s="8">
        <f t="shared" si="4"/>
        <v>0</v>
      </c>
      <c r="D88" s="8"/>
      <c r="E88" s="8"/>
      <c r="F88" s="8"/>
      <c r="G88" s="8"/>
      <c r="H88" s="8"/>
      <c r="I88" s="8"/>
      <c r="J88" s="8"/>
      <c r="K88" s="8"/>
      <c r="L88" s="8"/>
      <c r="M88" s="39"/>
      <c r="N88" s="8"/>
      <c r="O88" s="8"/>
      <c r="P88" s="8"/>
      <c r="Q88" s="8"/>
    </row>
    <row r="89" spans="1:17" x14ac:dyDescent="0.25">
      <c r="A89" s="8"/>
      <c r="B89" s="8"/>
      <c r="C89" s="8">
        <f t="shared" si="4"/>
        <v>0</v>
      </c>
      <c r="D89" s="8"/>
      <c r="E89" s="8"/>
      <c r="F89" s="8"/>
      <c r="G89" s="8"/>
      <c r="H89" s="8"/>
      <c r="I89" s="8"/>
      <c r="J89" s="8"/>
      <c r="K89" s="8"/>
      <c r="L89" s="8"/>
      <c r="M89" s="39"/>
      <c r="N89" s="8"/>
      <c r="O89" s="8"/>
      <c r="P89" s="8"/>
      <c r="Q89" s="8"/>
    </row>
    <row r="90" spans="1:17" x14ac:dyDescent="0.25">
      <c r="A90" s="8"/>
      <c r="B90" s="8"/>
      <c r="C90" s="8">
        <f t="shared" si="4"/>
        <v>0</v>
      </c>
      <c r="D90" s="8"/>
      <c r="E90" s="8"/>
      <c r="F90" s="8"/>
      <c r="G90" s="8"/>
      <c r="H90" s="8"/>
      <c r="I90" s="8"/>
      <c r="J90" s="8"/>
      <c r="K90" s="8"/>
      <c r="L90" s="8"/>
      <c r="M90" s="39"/>
      <c r="N90" s="8"/>
      <c r="O90" s="8"/>
      <c r="P90" s="8"/>
      <c r="Q90" s="8"/>
    </row>
    <row r="91" spans="1:17" x14ac:dyDescent="0.25">
      <c r="A91" s="8"/>
      <c r="B91" s="8"/>
      <c r="C91" s="8">
        <f t="shared" si="4"/>
        <v>0</v>
      </c>
      <c r="D91" s="8"/>
      <c r="E91" s="8"/>
      <c r="F91" s="8"/>
      <c r="G91" s="8"/>
      <c r="H91" s="8"/>
      <c r="I91" s="8"/>
      <c r="J91" s="8"/>
      <c r="K91" s="8"/>
      <c r="L91" s="8"/>
      <c r="M91" s="39"/>
      <c r="N91" s="8"/>
      <c r="O91" s="8"/>
      <c r="P91" s="8"/>
      <c r="Q91" s="8"/>
    </row>
    <row r="92" spans="1:17" x14ac:dyDescent="0.25">
      <c r="A92" s="8"/>
      <c r="B92" s="8"/>
      <c r="C92" s="8">
        <f t="shared" si="4"/>
        <v>0</v>
      </c>
      <c r="D92" s="8"/>
      <c r="E92" s="8"/>
      <c r="F92" s="8"/>
      <c r="G92" s="8"/>
      <c r="H92" s="8"/>
      <c r="I92" s="8"/>
      <c r="J92" s="8"/>
      <c r="K92" s="8"/>
      <c r="L92" s="8"/>
      <c r="M92" s="39"/>
      <c r="N92" s="8"/>
      <c r="O92" s="8"/>
      <c r="P92" s="8"/>
      <c r="Q92" s="8"/>
    </row>
    <row r="93" spans="1:17" x14ac:dyDescent="0.25">
      <c r="A93" s="8"/>
      <c r="B93" s="8"/>
      <c r="C93" s="8">
        <f t="shared" si="4"/>
        <v>0</v>
      </c>
      <c r="D93" s="8"/>
      <c r="E93" s="8"/>
      <c r="F93" s="8"/>
      <c r="G93" s="8"/>
      <c r="H93" s="8"/>
      <c r="I93" s="8"/>
      <c r="J93" s="8"/>
      <c r="K93" s="8"/>
      <c r="L93" s="8"/>
      <c r="M93" s="39"/>
      <c r="N93" s="8"/>
      <c r="O93" s="8"/>
      <c r="P93" s="8"/>
      <c r="Q93" s="8"/>
    </row>
    <row r="94" spans="1:17" x14ac:dyDescent="0.25">
      <c r="A94" s="8"/>
      <c r="B94" s="8"/>
      <c r="C94" s="8">
        <f t="shared" si="4"/>
        <v>0</v>
      </c>
      <c r="D94" s="8"/>
      <c r="E94" s="8"/>
      <c r="F94" s="8"/>
      <c r="G94" s="8"/>
      <c r="H94" s="8"/>
      <c r="I94" s="8"/>
      <c r="J94" s="8"/>
      <c r="K94" s="8"/>
      <c r="L94" s="8"/>
      <c r="M94" s="39"/>
      <c r="N94" s="8"/>
      <c r="O94" s="8"/>
      <c r="P94" s="8"/>
      <c r="Q94" s="8"/>
    </row>
    <row r="95" spans="1:17" x14ac:dyDescent="0.25">
      <c r="A95" s="8"/>
      <c r="B95" s="8"/>
      <c r="C95" s="8">
        <f t="shared" si="4"/>
        <v>0</v>
      </c>
      <c r="D95" s="8"/>
      <c r="E95" s="8"/>
      <c r="F95" s="8"/>
      <c r="G95" s="8"/>
      <c r="H95" s="8"/>
      <c r="I95" s="8"/>
      <c r="J95" s="8"/>
      <c r="K95" s="8"/>
      <c r="L95" s="8"/>
      <c r="M95" s="39"/>
      <c r="N95" s="8"/>
      <c r="O95" s="8"/>
      <c r="P95" s="8"/>
      <c r="Q95" s="8"/>
    </row>
    <row r="96" spans="1:17" x14ac:dyDescent="0.25">
      <c r="A96" s="8"/>
      <c r="B96" s="8"/>
      <c r="C96" s="8">
        <f t="shared" si="4"/>
        <v>0</v>
      </c>
      <c r="D96" s="8"/>
      <c r="E96" s="8"/>
      <c r="F96" s="8"/>
      <c r="G96" s="8"/>
      <c r="H96" s="8"/>
      <c r="I96" s="8"/>
      <c r="J96" s="8"/>
      <c r="K96" s="8"/>
      <c r="L96" s="8"/>
      <c r="M96" s="39"/>
      <c r="N96" s="8"/>
      <c r="O96" s="8"/>
      <c r="P96" s="8"/>
      <c r="Q96" s="8"/>
    </row>
    <row r="97" spans="1:17" x14ac:dyDescent="0.25">
      <c r="A97" s="8"/>
      <c r="B97" s="8"/>
      <c r="C97" s="8">
        <f t="shared" si="4"/>
        <v>0</v>
      </c>
      <c r="D97" s="8"/>
      <c r="E97" s="8"/>
      <c r="F97" s="8"/>
      <c r="G97" s="8"/>
      <c r="H97" s="8"/>
      <c r="I97" s="8"/>
      <c r="J97" s="8"/>
      <c r="K97" s="8"/>
      <c r="L97" s="8"/>
      <c r="M97" s="39"/>
      <c r="N97" s="8"/>
      <c r="O97" s="8"/>
      <c r="P97" s="8"/>
      <c r="Q97" s="8"/>
    </row>
    <row r="98" spans="1:17" x14ac:dyDescent="0.25">
      <c r="A98" s="8"/>
      <c r="B98" s="8"/>
      <c r="C98" s="8">
        <f t="shared" si="4"/>
        <v>0</v>
      </c>
      <c r="D98" s="8"/>
      <c r="E98" s="8"/>
      <c r="F98" s="8"/>
      <c r="G98" s="8"/>
      <c r="H98" s="8"/>
      <c r="I98" s="8"/>
      <c r="J98" s="8"/>
      <c r="K98" s="8"/>
      <c r="L98" s="8"/>
      <c r="M98" s="39"/>
      <c r="N98" s="8"/>
      <c r="O98" s="8"/>
      <c r="P98" s="8"/>
      <c r="Q98" s="8"/>
    </row>
    <row r="99" spans="1:17" x14ac:dyDescent="0.25">
      <c r="A99" s="8"/>
      <c r="B99" s="8"/>
      <c r="C99" s="8">
        <f t="shared" si="4"/>
        <v>0</v>
      </c>
      <c r="D99" s="8"/>
      <c r="E99" s="8"/>
      <c r="F99" s="8"/>
      <c r="G99" s="8"/>
      <c r="H99" s="8"/>
      <c r="I99" s="8"/>
      <c r="J99" s="8"/>
      <c r="K99" s="8"/>
      <c r="L99" s="8"/>
      <c r="M99" s="39"/>
      <c r="N99" s="8"/>
      <c r="O99" s="8"/>
      <c r="P99" s="8"/>
      <c r="Q99" s="8"/>
    </row>
    <row r="100" spans="1:17" x14ac:dyDescent="0.25">
      <c r="A100" s="8"/>
      <c r="B100" s="8"/>
      <c r="C100" s="8">
        <f t="shared" si="4"/>
        <v>0</v>
      </c>
      <c r="D100" s="8"/>
      <c r="E100" s="8"/>
      <c r="F100" s="8"/>
      <c r="G100" s="8"/>
      <c r="H100" s="8"/>
      <c r="I100" s="8"/>
      <c r="J100" s="8"/>
      <c r="K100" s="8"/>
      <c r="L100" s="8"/>
      <c r="M100" s="39"/>
      <c r="N100" s="8"/>
      <c r="O100" s="8"/>
      <c r="P100" s="8"/>
      <c r="Q100" s="8"/>
    </row>
    <row r="101" spans="1:17" x14ac:dyDescent="0.25">
      <c r="A101" s="8"/>
      <c r="B101" s="8"/>
      <c r="C101" s="8">
        <f t="shared" ref="C101:C128" si="5">SUM(E101:Q101)</f>
        <v>0</v>
      </c>
      <c r="D101" s="8"/>
      <c r="E101" s="8"/>
      <c r="F101" s="8"/>
      <c r="G101" s="8"/>
      <c r="H101" s="8"/>
      <c r="I101" s="8"/>
      <c r="J101" s="8"/>
      <c r="K101" s="8"/>
      <c r="L101" s="8"/>
      <c r="M101" s="39"/>
      <c r="N101" s="8"/>
      <c r="O101" s="8"/>
      <c r="P101" s="8"/>
      <c r="Q101" s="8"/>
    </row>
    <row r="102" spans="1:17" x14ac:dyDescent="0.25">
      <c r="A102" s="8"/>
      <c r="B102" s="8"/>
      <c r="C102" s="8">
        <f t="shared" si="5"/>
        <v>0</v>
      </c>
      <c r="D102" s="8"/>
      <c r="E102" s="8"/>
      <c r="F102" s="8"/>
      <c r="G102" s="8"/>
      <c r="H102" s="8"/>
      <c r="I102" s="8"/>
      <c r="J102" s="8"/>
      <c r="K102" s="8"/>
      <c r="L102" s="8"/>
      <c r="M102" s="39"/>
      <c r="N102" s="8"/>
      <c r="O102" s="8"/>
      <c r="P102" s="8"/>
      <c r="Q102" s="8"/>
    </row>
    <row r="103" spans="1:17" x14ac:dyDescent="0.25">
      <c r="A103" s="8"/>
      <c r="B103" s="8"/>
      <c r="C103" s="8">
        <f t="shared" si="5"/>
        <v>0</v>
      </c>
      <c r="D103" s="8"/>
      <c r="E103" s="8"/>
      <c r="F103" s="8"/>
      <c r="G103" s="8"/>
      <c r="H103" s="8"/>
      <c r="I103" s="8"/>
      <c r="J103" s="8"/>
      <c r="K103" s="8"/>
      <c r="L103" s="8"/>
      <c r="M103" s="39"/>
      <c r="N103" s="8"/>
      <c r="O103" s="8"/>
      <c r="P103" s="8"/>
      <c r="Q103" s="8"/>
    </row>
    <row r="104" spans="1:17" x14ac:dyDescent="0.25">
      <c r="A104" s="8"/>
      <c r="B104" s="8"/>
      <c r="C104" s="8">
        <f t="shared" si="5"/>
        <v>0</v>
      </c>
      <c r="D104" s="8"/>
      <c r="E104" s="8"/>
      <c r="F104" s="8"/>
      <c r="G104" s="8"/>
      <c r="H104" s="8"/>
      <c r="I104" s="8"/>
      <c r="J104" s="8"/>
      <c r="K104" s="8"/>
      <c r="L104" s="8"/>
      <c r="M104" s="39"/>
      <c r="N104" s="8"/>
      <c r="O104" s="8"/>
      <c r="P104" s="8"/>
      <c r="Q104" s="8"/>
    </row>
    <row r="105" spans="1:17" x14ac:dyDescent="0.25">
      <c r="A105" s="8"/>
      <c r="B105" s="8"/>
      <c r="C105" s="8">
        <f t="shared" si="5"/>
        <v>0</v>
      </c>
      <c r="D105" s="8"/>
      <c r="E105" s="8"/>
      <c r="F105" s="8"/>
      <c r="G105" s="8"/>
      <c r="H105" s="8"/>
      <c r="I105" s="8"/>
      <c r="J105" s="8"/>
      <c r="K105" s="8"/>
      <c r="L105" s="8"/>
      <c r="M105" s="39"/>
      <c r="N105" s="8"/>
      <c r="O105" s="8"/>
      <c r="P105" s="8"/>
      <c r="Q105" s="8"/>
    </row>
    <row r="106" spans="1:17" x14ac:dyDescent="0.25">
      <c r="A106" s="8"/>
      <c r="B106" s="8"/>
      <c r="C106" s="8">
        <f t="shared" si="5"/>
        <v>0</v>
      </c>
      <c r="D106" s="8"/>
      <c r="E106" s="8"/>
      <c r="F106" s="8"/>
      <c r="G106" s="8"/>
      <c r="H106" s="8"/>
      <c r="I106" s="8"/>
      <c r="J106" s="8"/>
      <c r="K106" s="8"/>
      <c r="L106" s="8"/>
      <c r="M106" s="39"/>
      <c r="N106" s="8"/>
      <c r="O106" s="8"/>
      <c r="P106" s="8"/>
      <c r="Q106" s="8"/>
    </row>
    <row r="107" spans="1:17" x14ac:dyDescent="0.25">
      <c r="A107" s="8"/>
      <c r="B107" s="8"/>
      <c r="C107" s="8">
        <f t="shared" si="5"/>
        <v>0</v>
      </c>
      <c r="D107" s="8"/>
      <c r="E107" s="8"/>
      <c r="F107" s="8"/>
      <c r="G107" s="8"/>
      <c r="H107" s="8"/>
      <c r="I107" s="8"/>
      <c r="J107" s="8"/>
      <c r="K107" s="8"/>
      <c r="L107" s="8"/>
      <c r="M107" s="39"/>
      <c r="N107" s="8"/>
      <c r="O107" s="8"/>
      <c r="P107" s="8"/>
      <c r="Q107" s="8"/>
    </row>
    <row r="108" spans="1:17" x14ac:dyDescent="0.25">
      <c r="A108" s="8"/>
      <c r="B108" s="8"/>
      <c r="C108" s="8">
        <f t="shared" si="5"/>
        <v>0</v>
      </c>
      <c r="D108" s="8"/>
      <c r="E108" s="8"/>
      <c r="F108" s="8"/>
      <c r="G108" s="8"/>
      <c r="H108" s="8"/>
      <c r="I108" s="8"/>
      <c r="J108" s="8"/>
      <c r="K108" s="8"/>
      <c r="L108" s="8"/>
      <c r="M108" s="39"/>
      <c r="N108" s="8"/>
      <c r="O108" s="8"/>
      <c r="P108" s="8"/>
      <c r="Q108" s="8"/>
    </row>
    <row r="109" spans="1:17" x14ac:dyDescent="0.25">
      <c r="A109" s="8"/>
      <c r="B109" s="8"/>
      <c r="C109" s="8">
        <f t="shared" si="5"/>
        <v>0</v>
      </c>
      <c r="D109" s="8"/>
      <c r="E109" s="8"/>
      <c r="F109" s="8"/>
      <c r="G109" s="8"/>
      <c r="H109" s="8"/>
      <c r="I109" s="8"/>
      <c r="J109" s="8"/>
      <c r="K109" s="8"/>
      <c r="L109" s="8"/>
      <c r="M109" s="39"/>
      <c r="N109" s="8"/>
      <c r="O109" s="8"/>
      <c r="P109" s="8"/>
      <c r="Q109" s="8"/>
    </row>
    <row r="110" spans="1:17" x14ac:dyDescent="0.25">
      <c r="A110" s="8"/>
      <c r="B110" s="8"/>
      <c r="C110" s="8">
        <f t="shared" si="5"/>
        <v>0</v>
      </c>
      <c r="D110" s="8"/>
      <c r="E110" s="8"/>
      <c r="F110" s="8"/>
      <c r="G110" s="8"/>
      <c r="H110" s="8"/>
      <c r="I110" s="8"/>
      <c r="J110" s="8"/>
      <c r="K110" s="8"/>
      <c r="L110" s="8"/>
      <c r="M110" s="39"/>
      <c r="N110" s="8"/>
      <c r="O110" s="8"/>
      <c r="P110" s="8"/>
      <c r="Q110" s="8"/>
    </row>
    <row r="111" spans="1:17" x14ac:dyDescent="0.25">
      <c r="A111" s="8"/>
      <c r="B111" s="8"/>
      <c r="C111" s="8">
        <f t="shared" si="5"/>
        <v>0</v>
      </c>
      <c r="D111" s="8"/>
      <c r="E111" s="8"/>
      <c r="F111" s="8"/>
      <c r="G111" s="8"/>
      <c r="H111" s="8"/>
      <c r="I111" s="8"/>
      <c r="J111" s="8"/>
      <c r="K111" s="8"/>
      <c r="L111" s="8"/>
      <c r="M111" s="39"/>
      <c r="N111" s="8"/>
      <c r="O111" s="8"/>
      <c r="P111" s="8"/>
      <c r="Q111" s="8"/>
    </row>
    <row r="112" spans="1:17" x14ac:dyDescent="0.25">
      <c r="A112" s="8"/>
      <c r="B112" s="8"/>
      <c r="C112" s="8">
        <f t="shared" si="5"/>
        <v>0</v>
      </c>
      <c r="D112" s="8"/>
      <c r="E112" s="8"/>
      <c r="F112" s="8"/>
      <c r="G112" s="8"/>
      <c r="H112" s="8"/>
      <c r="I112" s="8"/>
      <c r="J112" s="8"/>
      <c r="K112" s="8"/>
      <c r="L112" s="8"/>
      <c r="M112" s="39"/>
      <c r="N112" s="8"/>
      <c r="O112" s="8"/>
      <c r="P112" s="8"/>
      <c r="Q112" s="8"/>
    </row>
    <row r="113" spans="1:17" x14ac:dyDescent="0.25">
      <c r="A113" s="8"/>
      <c r="B113" s="8"/>
      <c r="C113" s="8">
        <f t="shared" si="5"/>
        <v>0</v>
      </c>
      <c r="D113" s="8"/>
      <c r="E113" s="8"/>
      <c r="F113" s="8"/>
      <c r="G113" s="8"/>
      <c r="H113" s="8"/>
      <c r="I113" s="8"/>
      <c r="J113" s="8"/>
      <c r="K113" s="8"/>
      <c r="L113" s="8"/>
      <c r="M113" s="39"/>
      <c r="N113" s="8"/>
      <c r="O113" s="8"/>
      <c r="P113" s="8"/>
      <c r="Q113" s="8"/>
    </row>
    <row r="114" spans="1:17" x14ac:dyDescent="0.25">
      <c r="A114" s="8"/>
      <c r="B114" s="8"/>
      <c r="C114" s="8">
        <f t="shared" si="5"/>
        <v>0</v>
      </c>
      <c r="D114" s="8"/>
      <c r="E114" s="8"/>
      <c r="F114" s="8"/>
      <c r="G114" s="8"/>
      <c r="H114" s="8"/>
      <c r="I114" s="8"/>
      <c r="J114" s="8"/>
      <c r="K114" s="8"/>
      <c r="L114" s="8"/>
      <c r="M114" s="39"/>
      <c r="N114" s="8"/>
      <c r="O114" s="8"/>
      <c r="P114" s="8"/>
      <c r="Q114" s="8"/>
    </row>
    <row r="115" spans="1:17" x14ac:dyDescent="0.25">
      <c r="A115" s="8"/>
      <c r="B115" s="8"/>
      <c r="C115" s="8">
        <f t="shared" si="5"/>
        <v>0</v>
      </c>
      <c r="D115" s="8"/>
      <c r="E115" s="8"/>
      <c r="F115" s="8"/>
      <c r="G115" s="8"/>
      <c r="H115" s="8"/>
      <c r="I115" s="8"/>
      <c r="J115" s="8"/>
      <c r="K115" s="8"/>
      <c r="L115" s="8"/>
      <c r="M115" s="39"/>
      <c r="N115" s="8"/>
      <c r="O115" s="8"/>
      <c r="P115" s="8"/>
      <c r="Q115" s="8"/>
    </row>
    <row r="116" spans="1:17" x14ac:dyDescent="0.25">
      <c r="A116" s="8"/>
      <c r="B116" s="8"/>
      <c r="C116" s="8">
        <f t="shared" si="5"/>
        <v>0</v>
      </c>
      <c r="D116" s="8"/>
      <c r="E116" s="8"/>
      <c r="F116" s="8"/>
      <c r="G116" s="8"/>
      <c r="H116" s="8"/>
      <c r="I116" s="8"/>
      <c r="J116" s="8"/>
      <c r="K116" s="8"/>
      <c r="L116" s="8"/>
      <c r="M116" s="39"/>
      <c r="N116" s="8"/>
      <c r="O116" s="8"/>
      <c r="P116" s="8"/>
      <c r="Q116" s="8"/>
    </row>
    <row r="117" spans="1:17" x14ac:dyDescent="0.25">
      <c r="A117" s="8"/>
      <c r="B117" s="8"/>
      <c r="C117" s="8">
        <f t="shared" si="5"/>
        <v>0</v>
      </c>
      <c r="D117" s="8"/>
      <c r="E117" s="8"/>
      <c r="F117" s="8"/>
      <c r="G117" s="8"/>
      <c r="H117" s="8"/>
      <c r="I117" s="8"/>
      <c r="J117" s="8"/>
      <c r="K117" s="8"/>
      <c r="L117" s="8"/>
      <c r="M117" s="39"/>
      <c r="N117" s="8"/>
      <c r="O117" s="8"/>
      <c r="P117" s="8"/>
      <c r="Q117" s="8"/>
    </row>
    <row r="118" spans="1:17" x14ac:dyDescent="0.25">
      <c r="A118" s="8"/>
      <c r="B118" s="8"/>
      <c r="C118" s="8">
        <f t="shared" si="5"/>
        <v>0</v>
      </c>
      <c r="D118" s="8"/>
      <c r="E118" s="8"/>
      <c r="F118" s="8"/>
      <c r="G118" s="8"/>
      <c r="H118" s="8"/>
      <c r="I118" s="8"/>
      <c r="J118" s="8"/>
      <c r="K118" s="8"/>
      <c r="L118" s="8"/>
      <c r="M118" s="39"/>
      <c r="N118" s="8"/>
      <c r="O118" s="8"/>
      <c r="P118" s="8"/>
      <c r="Q118" s="8"/>
    </row>
    <row r="119" spans="1:17" x14ac:dyDescent="0.25">
      <c r="A119" s="8"/>
      <c r="B119" s="8"/>
      <c r="C119" s="8">
        <f t="shared" si="5"/>
        <v>0</v>
      </c>
      <c r="D119" s="8"/>
      <c r="E119" s="8"/>
      <c r="F119" s="8"/>
      <c r="G119" s="8"/>
      <c r="H119" s="8"/>
      <c r="I119" s="8"/>
      <c r="J119" s="8"/>
      <c r="K119" s="8"/>
      <c r="L119" s="8"/>
      <c r="M119" s="39"/>
      <c r="N119" s="8"/>
      <c r="O119" s="8"/>
      <c r="P119" s="8"/>
      <c r="Q119" s="8"/>
    </row>
    <row r="120" spans="1:17" x14ac:dyDescent="0.25">
      <c r="A120" s="8"/>
      <c r="B120" s="8"/>
      <c r="C120" s="8">
        <f t="shared" si="5"/>
        <v>0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5">
      <c r="A121" s="8"/>
      <c r="B121" s="8"/>
      <c r="C121" s="8">
        <f t="shared" si="5"/>
        <v>0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5">
      <c r="A122" s="8"/>
      <c r="B122" s="8"/>
      <c r="C122" s="8">
        <f t="shared" si="5"/>
        <v>0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5">
      <c r="A123" s="8"/>
      <c r="B123" s="8"/>
      <c r="C123" s="8">
        <f t="shared" si="5"/>
        <v>0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5">
      <c r="A124" s="8"/>
      <c r="B124" s="8"/>
      <c r="C124" s="8">
        <f t="shared" si="5"/>
        <v>0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5">
      <c r="A125" s="8"/>
      <c r="B125" s="8"/>
      <c r="C125" s="8">
        <f t="shared" si="5"/>
        <v>0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5">
      <c r="A126" s="8"/>
      <c r="B126" s="8"/>
      <c r="C126" s="8">
        <f t="shared" si="5"/>
        <v>0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5">
      <c r="A127" s="8"/>
      <c r="B127" s="8"/>
      <c r="C127" s="8">
        <f t="shared" si="5"/>
        <v>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5">
      <c r="A128" s="8"/>
      <c r="B128" s="8"/>
      <c r="C128" s="8">
        <f t="shared" si="5"/>
        <v>0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</sheetData>
  <sortState xmlns:xlrd2="http://schemas.microsoft.com/office/spreadsheetml/2017/richdata2" ref="A12:Q61">
    <sortCondition descending="1" ref="C12:C61"/>
  </sortState>
  <mergeCells count="7">
    <mergeCell ref="A1:C7"/>
    <mergeCell ref="E6:O6"/>
    <mergeCell ref="E1:O1"/>
    <mergeCell ref="E2:O2"/>
    <mergeCell ref="E3:O3"/>
    <mergeCell ref="E4:O4"/>
    <mergeCell ref="E5:O5"/>
  </mergeCells>
  <pageMargins left="0.7" right="0.7" top="0.75" bottom="0.75" header="0.3" footer="0.3"/>
  <pageSetup scale="5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7B925-8521-4A4A-9EC4-A8AEDFCFED1C}">
  <dimension ref="A1:P36"/>
  <sheetViews>
    <sheetView topLeftCell="A2" workbookViewId="0">
      <selection activeCell="G53" sqref="G53"/>
    </sheetView>
  </sheetViews>
  <sheetFormatPr defaultRowHeight="15" x14ac:dyDescent="0.25"/>
  <cols>
    <col min="7" max="7" width="12" customWidth="1"/>
    <col min="15" max="15" width="10.5703125" customWidth="1"/>
  </cols>
  <sheetData>
    <row r="1" spans="1:16" x14ac:dyDescent="0.25">
      <c r="A1" s="42" t="s">
        <v>835</v>
      </c>
      <c r="B1" s="42"/>
      <c r="D1" s="42" t="s">
        <v>836</v>
      </c>
      <c r="E1" s="42"/>
      <c r="G1" t="s">
        <v>6</v>
      </c>
      <c r="I1" t="s">
        <v>51</v>
      </c>
      <c r="K1" t="s">
        <v>837</v>
      </c>
      <c r="O1" t="s">
        <v>838</v>
      </c>
    </row>
    <row r="2" spans="1:16" x14ac:dyDescent="0.25">
      <c r="A2">
        <v>1</v>
      </c>
      <c r="B2">
        <v>20</v>
      </c>
      <c r="D2">
        <v>1</v>
      </c>
      <c r="E2">
        <f>B2*1.5</f>
        <v>30</v>
      </c>
      <c r="G2">
        <v>1</v>
      </c>
      <c r="H2">
        <v>45</v>
      </c>
      <c r="I2">
        <v>67.5</v>
      </c>
      <c r="K2">
        <v>1</v>
      </c>
      <c r="L2">
        <v>12</v>
      </c>
      <c r="O2" t="s">
        <v>839</v>
      </c>
      <c r="P2">
        <v>4</v>
      </c>
    </row>
    <row r="3" spans="1:16" x14ac:dyDescent="0.25">
      <c r="A3">
        <v>2</v>
      </c>
      <c r="B3">
        <v>16</v>
      </c>
      <c r="D3">
        <v>2</v>
      </c>
      <c r="E3">
        <f t="shared" ref="E3:E13" si="0">B3*1.5</f>
        <v>24</v>
      </c>
      <c r="G3">
        <v>2</v>
      </c>
      <c r="H3">
        <v>35</v>
      </c>
      <c r="I3">
        <v>52.5</v>
      </c>
      <c r="K3">
        <v>2</v>
      </c>
      <c r="L3">
        <v>10</v>
      </c>
      <c r="O3" t="s">
        <v>840</v>
      </c>
      <c r="P3">
        <v>3</v>
      </c>
    </row>
    <row r="4" spans="1:16" x14ac:dyDescent="0.25">
      <c r="A4">
        <v>3</v>
      </c>
      <c r="B4">
        <v>13</v>
      </c>
      <c r="D4">
        <v>3</v>
      </c>
      <c r="E4">
        <f t="shared" si="0"/>
        <v>19.5</v>
      </c>
      <c r="G4">
        <v>3</v>
      </c>
      <c r="H4">
        <v>30</v>
      </c>
      <c r="I4">
        <v>45</v>
      </c>
      <c r="K4">
        <v>3</v>
      </c>
      <c r="L4">
        <v>9</v>
      </c>
      <c r="O4" t="s">
        <v>841</v>
      </c>
      <c r="P4">
        <f>_xlfn.IFNA(VLOOKUP(P2,$K$2:$L$14,2),0)+_xlfn.IFNA(VLOOKUP(P3,$G$2:$H$8,2),0)</f>
        <v>38</v>
      </c>
    </row>
    <row r="5" spans="1:16" x14ac:dyDescent="0.25">
      <c r="A5">
        <v>4</v>
      </c>
      <c r="B5">
        <v>11</v>
      </c>
      <c r="D5">
        <v>4</v>
      </c>
      <c r="E5">
        <f t="shared" si="0"/>
        <v>16.5</v>
      </c>
      <c r="G5">
        <v>4</v>
      </c>
      <c r="H5">
        <v>25</v>
      </c>
      <c r="I5">
        <v>37.5</v>
      </c>
      <c r="K5">
        <v>4</v>
      </c>
      <c r="L5">
        <v>8</v>
      </c>
      <c r="O5" t="s">
        <v>842</v>
      </c>
      <c r="P5">
        <f>_xlfn.IFNA(VLOOKUP(P2,$K$2:$L$14,2),0)+(_xlfn.IFNA(VLOOKUP(P3,$G$2:$H$8,2),0)*1.5)</f>
        <v>53</v>
      </c>
    </row>
    <row r="6" spans="1:16" x14ac:dyDescent="0.25">
      <c r="A6">
        <v>5</v>
      </c>
      <c r="B6">
        <v>9</v>
      </c>
      <c r="D6">
        <v>5</v>
      </c>
      <c r="E6">
        <f t="shared" si="0"/>
        <v>13.5</v>
      </c>
      <c r="G6" s="19" t="s">
        <v>843</v>
      </c>
      <c r="H6">
        <v>15</v>
      </c>
      <c r="I6">
        <v>22.5</v>
      </c>
      <c r="K6">
        <v>5</v>
      </c>
      <c r="L6">
        <v>7</v>
      </c>
    </row>
    <row r="7" spans="1:16" x14ac:dyDescent="0.25">
      <c r="A7">
        <v>6</v>
      </c>
      <c r="B7">
        <v>7</v>
      </c>
      <c r="D7">
        <v>6</v>
      </c>
      <c r="E7">
        <f t="shared" si="0"/>
        <v>10.5</v>
      </c>
      <c r="G7" s="19" t="s">
        <v>844</v>
      </c>
      <c r="H7">
        <v>10</v>
      </c>
      <c r="I7">
        <v>15</v>
      </c>
      <c r="K7">
        <v>6</v>
      </c>
      <c r="L7">
        <v>6</v>
      </c>
    </row>
    <row r="8" spans="1:16" x14ac:dyDescent="0.25">
      <c r="A8">
        <v>7</v>
      </c>
      <c r="B8">
        <v>6</v>
      </c>
      <c r="D8">
        <v>7</v>
      </c>
      <c r="E8">
        <f t="shared" si="0"/>
        <v>9</v>
      </c>
      <c r="G8" t="s">
        <v>845</v>
      </c>
      <c r="H8">
        <v>5</v>
      </c>
      <c r="I8">
        <v>7.5</v>
      </c>
      <c r="K8">
        <v>7</v>
      </c>
      <c r="L8">
        <v>5</v>
      </c>
    </row>
    <row r="9" spans="1:16" x14ac:dyDescent="0.25">
      <c r="A9">
        <v>8</v>
      </c>
      <c r="B9">
        <v>5</v>
      </c>
      <c r="D9">
        <v>8</v>
      </c>
      <c r="E9">
        <f t="shared" si="0"/>
        <v>7.5</v>
      </c>
      <c r="K9">
        <v>8</v>
      </c>
      <c r="L9">
        <v>4</v>
      </c>
    </row>
    <row r="10" spans="1:16" x14ac:dyDescent="0.25">
      <c r="A10">
        <v>9</v>
      </c>
      <c r="B10">
        <v>4</v>
      </c>
      <c r="D10">
        <v>9</v>
      </c>
      <c r="E10">
        <f t="shared" si="0"/>
        <v>6</v>
      </c>
      <c r="K10">
        <v>9</v>
      </c>
      <c r="L10">
        <v>3</v>
      </c>
    </row>
    <row r="11" spans="1:16" x14ac:dyDescent="0.25">
      <c r="A11">
        <v>10</v>
      </c>
      <c r="B11">
        <v>3</v>
      </c>
      <c r="D11">
        <v>10</v>
      </c>
      <c r="E11">
        <f t="shared" si="0"/>
        <v>4.5</v>
      </c>
      <c r="K11">
        <v>10</v>
      </c>
      <c r="L11">
        <v>2</v>
      </c>
    </row>
    <row r="12" spans="1:16" x14ac:dyDescent="0.25">
      <c r="A12">
        <v>11</v>
      </c>
      <c r="B12">
        <v>2</v>
      </c>
      <c r="D12">
        <v>11</v>
      </c>
      <c r="E12">
        <f t="shared" si="0"/>
        <v>3</v>
      </c>
      <c r="K12">
        <v>11</v>
      </c>
      <c r="L12">
        <v>1</v>
      </c>
    </row>
    <row r="13" spans="1:16" x14ac:dyDescent="0.25">
      <c r="A13">
        <v>12</v>
      </c>
      <c r="B13">
        <v>1</v>
      </c>
      <c r="D13">
        <v>12</v>
      </c>
      <c r="E13">
        <f t="shared" si="0"/>
        <v>1.5</v>
      </c>
      <c r="K13">
        <v>12</v>
      </c>
      <c r="L13">
        <v>1</v>
      </c>
    </row>
    <row r="14" spans="1:16" x14ac:dyDescent="0.25">
      <c r="A14">
        <v>13</v>
      </c>
      <c r="B14">
        <v>1</v>
      </c>
      <c r="D14">
        <v>13</v>
      </c>
      <c r="E14">
        <v>0</v>
      </c>
      <c r="K14">
        <v>13</v>
      </c>
      <c r="L14">
        <v>0</v>
      </c>
    </row>
    <row r="15" spans="1:16" x14ac:dyDescent="0.25">
      <c r="A15">
        <v>14</v>
      </c>
      <c r="B15">
        <v>1</v>
      </c>
      <c r="D15">
        <v>14</v>
      </c>
      <c r="E15">
        <v>0</v>
      </c>
    </row>
    <row r="16" spans="1:16" x14ac:dyDescent="0.25">
      <c r="A16">
        <v>15</v>
      </c>
      <c r="B16">
        <v>1</v>
      </c>
      <c r="D16">
        <v>15</v>
      </c>
      <c r="E16">
        <v>0</v>
      </c>
    </row>
    <row r="17" spans="1:5" x14ac:dyDescent="0.25">
      <c r="A17">
        <v>16</v>
      </c>
      <c r="B17">
        <v>1</v>
      </c>
      <c r="D17">
        <v>16</v>
      </c>
      <c r="E17">
        <v>0</v>
      </c>
    </row>
    <row r="18" spans="1:5" x14ac:dyDescent="0.25">
      <c r="A18">
        <v>17</v>
      </c>
      <c r="B18">
        <v>1</v>
      </c>
      <c r="D18">
        <v>17</v>
      </c>
      <c r="E18">
        <v>0</v>
      </c>
    </row>
    <row r="19" spans="1:5" x14ac:dyDescent="0.25">
      <c r="A19">
        <v>18</v>
      </c>
      <c r="B19">
        <v>1</v>
      </c>
      <c r="D19">
        <v>18</v>
      </c>
      <c r="E19">
        <v>0</v>
      </c>
    </row>
    <row r="20" spans="1:5" x14ac:dyDescent="0.25">
      <c r="A20">
        <v>19</v>
      </c>
      <c r="B20">
        <v>1</v>
      </c>
      <c r="D20">
        <v>19</v>
      </c>
      <c r="E20">
        <v>0</v>
      </c>
    </row>
    <row r="21" spans="1:5" x14ac:dyDescent="0.25">
      <c r="A21">
        <v>20</v>
      </c>
      <c r="B21">
        <v>1</v>
      </c>
      <c r="D21">
        <v>20</v>
      </c>
      <c r="E21">
        <v>0</v>
      </c>
    </row>
    <row r="22" spans="1:5" x14ac:dyDescent="0.25">
      <c r="A22">
        <v>21</v>
      </c>
      <c r="B22">
        <v>1</v>
      </c>
      <c r="D22">
        <v>21</v>
      </c>
      <c r="E22">
        <v>0</v>
      </c>
    </row>
    <row r="23" spans="1:5" x14ac:dyDescent="0.25">
      <c r="A23">
        <v>22</v>
      </c>
      <c r="B23">
        <v>1</v>
      </c>
      <c r="D23">
        <v>22</v>
      </c>
      <c r="E23">
        <v>0</v>
      </c>
    </row>
    <row r="24" spans="1:5" x14ac:dyDescent="0.25">
      <c r="A24">
        <v>23</v>
      </c>
      <c r="B24">
        <v>1</v>
      </c>
      <c r="D24">
        <v>23</v>
      </c>
      <c r="E24">
        <v>0</v>
      </c>
    </row>
    <row r="25" spans="1:5" x14ac:dyDescent="0.25">
      <c r="A25">
        <v>24</v>
      </c>
      <c r="B25">
        <v>1</v>
      </c>
      <c r="D25">
        <v>24</v>
      </c>
      <c r="E25">
        <v>0</v>
      </c>
    </row>
    <row r="26" spans="1:5" x14ac:dyDescent="0.25">
      <c r="A26">
        <v>25</v>
      </c>
      <c r="B26">
        <v>1</v>
      </c>
      <c r="D26">
        <v>25</v>
      </c>
      <c r="E26">
        <v>0</v>
      </c>
    </row>
    <row r="27" spans="1:5" x14ac:dyDescent="0.25">
      <c r="A27">
        <v>26</v>
      </c>
      <c r="B27">
        <v>1</v>
      </c>
      <c r="D27">
        <v>26</v>
      </c>
      <c r="E27">
        <v>0</v>
      </c>
    </row>
    <row r="28" spans="1:5" x14ac:dyDescent="0.25">
      <c r="A28">
        <v>27</v>
      </c>
      <c r="B28">
        <v>1</v>
      </c>
      <c r="D28">
        <v>27</v>
      </c>
      <c r="E28">
        <v>0</v>
      </c>
    </row>
    <row r="29" spans="1:5" x14ac:dyDescent="0.25">
      <c r="A29">
        <v>28</v>
      </c>
      <c r="B29">
        <v>1</v>
      </c>
      <c r="D29">
        <v>28</v>
      </c>
      <c r="E29">
        <v>0</v>
      </c>
    </row>
    <row r="30" spans="1:5" x14ac:dyDescent="0.25">
      <c r="A30">
        <v>29</v>
      </c>
      <c r="B30">
        <v>1</v>
      </c>
      <c r="D30">
        <v>29</v>
      </c>
      <c r="E30">
        <v>0</v>
      </c>
    </row>
    <row r="31" spans="1:5" x14ac:dyDescent="0.25">
      <c r="A31">
        <v>30</v>
      </c>
      <c r="B31">
        <v>1</v>
      </c>
      <c r="D31">
        <v>30</v>
      </c>
      <c r="E31">
        <v>0</v>
      </c>
    </row>
    <row r="32" spans="1:5" x14ac:dyDescent="0.25">
      <c r="A32">
        <v>31</v>
      </c>
      <c r="B32">
        <v>1</v>
      </c>
      <c r="D32">
        <v>31</v>
      </c>
      <c r="E32">
        <v>0</v>
      </c>
    </row>
    <row r="33" spans="1:5" x14ac:dyDescent="0.25">
      <c r="A33">
        <v>32</v>
      </c>
      <c r="B33">
        <v>1</v>
      </c>
      <c r="D33">
        <v>32</v>
      </c>
      <c r="E33">
        <v>0</v>
      </c>
    </row>
    <row r="34" spans="1:5" x14ac:dyDescent="0.25">
      <c r="A34">
        <v>33</v>
      </c>
      <c r="B34">
        <v>1</v>
      </c>
      <c r="D34">
        <v>33</v>
      </c>
      <c r="E34">
        <v>0</v>
      </c>
    </row>
    <row r="35" spans="1:5" x14ac:dyDescent="0.25">
      <c r="A35">
        <v>34</v>
      </c>
      <c r="B35">
        <v>1</v>
      </c>
      <c r="D35">
        <v>34</v>
      </c>
      <c r="E35">
        <v>0</v>
      </c>
    </row>
    <row r="36" spans="1:5" x14ac:dyDescent="0.25">
      <c r="A36">
        <v>35</v>
      </c>
      <c r="B36">
        <v>1</v>
      </c>
      <c r="D36">
        <v>35</v>
      </c>
      <c r="E36">
        <v>0</v>
      </c>
    </row>
  </sheetData>
  <mergeCells count="2">
    <mergeCell ref="A1:B1"/>
    <mergeCell ref="D1:E1"/>
  </mergeCells>
  <dataValidations count="1">
    <dataValidation type="list" allowBlank="1" showInputMessage="1" showErrorMessage="1" sqref="P3" xr:uid="{7481A515-5335-4DE2-8A2E-F051BB830E23}">
      <formula1>$G$2:$G$9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Class Points</vt:lpstr>
      <vt:lpstr>Master Open</vt:lpstr>
      <vt:lpstr>Master Ladies</vt:lpstr>
      <vt:lpstr>Points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Benagh</dc:creator>
  <cp:keywords/>
  <dc:description/>
  <cp:lastModifiedBy>Andrew Benagh</cp:lastModifiedBy>
  <cp:revision/>
  <dcterms:created xsi:type="dcterms:W3CDTF">2024-09-17T21:11:46Z</dcterms:created>
  <dcterms:modified xsi:type="dcterms:W3CDTF">2026-08-10T20:43:22Z</dcterms:modified>
  <cp:category/>
  <cp:contentStatus/>
</cp:coreProperties>
</file>